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865" windowHeight="3480" tabRatio="416" activeTab="0"/>
  </bookViews>
  <sheets>
    <sheet name="специалисты" sheetId="1" r:id="rId1"/>
    <sheet name="графики и диаграммы" sheetId="2" r:id="rId2"/>
  </sheets>
  <definedNames>
    <definedName name="_xlnm.Print_Titles" localSheetId="0">'специалисты'!$2:$3</definedName>
    <definedName name="_xlnm.Print_Area" localSheetId="0">'специалисты'!$A$1:$F$72</definedName>
  </definedNames>
  <calcPr fullCalcOnLoad="1"/>
</workbook>
</file>

<file path=xl/sharedStrings.xml><?xml version="1.0" encoding="utf-8"?>
<sst xmlns="http://schemas.openxmlformats.org/spreadsheetml/2006/main" count="76" uniqueCount="76">
  <si>
    <t>Разница</t>
  </si>
  <si>
    <t>Районы</t>
  </si>
  <si>
    <t>Всего</t>
  </si>
  <si>
    <t>Руководители учреждений и их заместители</t>
  </si>
  <si>
    <t>Терапевты - всего</t>
  </si>
  <si>
    <t>Участковые терапевты городских участков</t>
  </si>
  <si>
    <t>Участковые терапевты приписных участков</t>
  </si>
  <si>
    <t>Участковые терапевты цеховых участков</t>
  </si>
  <si>
    <t>Терапевты подростковых кабинетов</t>
  </si>
  <si>
    <t>Пульмонологи</t>
  </si>
  <si>
    <t>Ревматологи</t>
  </si>
  <si>
    <t>Кардиологи</t>
  </si>
  <si>
    <t>Гастроэнтерологи</t>
  </si>
  <si>
    <t>Диетологи</t>
  </si>
  <si>
    <t>Нефрологи</t>
  </si>
  <si>
    <t>Эндокринологи</t>
  </si>
  <si>
    <t>Диабетологи</t>
  </si>
  <si>
    <t>Аллергологи-иммунологи</t>
  </si>
  <si>
    <t>Гематологи</t>
  </si>
  <si>
    <t>Инфекционисты</t>
  </si>
  <si>
    <t>Физиотерапевты</t>
  </si>
  <si>
    <t>Врачи по лечебной физкультуре</t>
  </si>
  <si>
    <t>Врачи по спортивной медицине</t>
  </si>
  <si>
    <t>Хирурги</t>
  </si>
  <si>
    <t>Сердечно-сосудистой хирургии</t>
  </si>
  <si>
    <t>Колопроктологи</t>
  </si>
  <si>
    <t>Врачи мануальной терапии</t>
  </si>
  <si>
    <t>Травматологи-ортопеды</t>
  </si>
  <si>
    <t>Урологи</t>
  </si>
  <si>
    <t>Нейрохирурги</t>
  </si>
  <si>
    <t>Эндоскописты</t>
  </si>
  <si>
    <t>Онкологи</t>
  </si>
  <si>
    <t>Радиологи</t>
  </si>
  <si>
    <t>Челюстно-лицевые хирурги</t>
  </si>
  <si>
    <t>Акушеры-гинекологи</t>
  </si>
  <si>
    <t>Акушеры-гинекологи цеховых участков</t>
  </si>
  <si>
    <t>Педиатры - всего</t>
  </si>
  <si>
    <t>Участковы педиатры городских участков</t>
  </si>
  <si>
    <t>Участковы педиатры приписных участков</t>
  </si>
  <si>
    <t>Участковы педиатры районных участков</t>
  </si>
  <si>
    <t>Детские хирурги</t>
  </si>
  <si>
    <t>Детские онкологи</t>
  </si>
  <si>
    <t>Детские эндокринологи</t>
  </si>
  <si>
    <t>Неонатологи</t>
  </si>
  <si>
    <t>Офтальмологи</t>
  </si>
  <si>
    <t>Отоларингологи</t>
  </si>
  <si>
    <t>Сурдологи-оториноларингологи</t>
  </si>
  <si>
    <t>Фтизиатры</t>
  </si>
  <si>
    <t>Неврологи</t>
  </si>
  <si>
    <t>Психиатры</t>
  </si>
  <si>
    <t>Психиатры участковые</t>
  </si>
  <si>
    <t>Психиатры детские</t>
  </si>
  <si>
    <t>Психиатры детские участковые</t>
  </si>
  <si>
    <t>Психиатры подростковые</t>
  </si>
  <si>
    <t>Психиатры подростковые участковые</t>
  </si>
  <si>
    <t>Наркологи</t>
  </si>
  <si>
    <t>Наркологи участковые</t>
  </si>
  <si>
    <t>Психотерапевты</t>
  </si>
  <si>
    <t>Сексологи</t>
  </si>
  <si>
    <t>Судебно-психиатрические эксперты</t>
  </si>
  <si>
    <t>Дерматовенерологи</t>
  </si>
  <si>
    <t>Токсикологи</t>
  </si>
  <si>
    <t>Генетики</t>
  </si>
  <si>
    <t>Гериатры</t>
  </si>
  <si>
    <t>Профпатологи</t>
  </si>
  <si>
    <t>Клинические фармакологи</t>
  </si>
  <si>
    <t>Рефлесотерапевты</t>
  </si>
  <si>
    <t>Общей практики(семейные)</t>
  </si>
  <si>
    <t>Интерны</t>
  </si>
  <si>
    <t>Стажеры</t>
  </si>
  <si>
    <t>Разница в %</t>
  </si>
  <si>
    <t>№ п.п.</t>
  </si>
  <si>
    <t>Прочие</t>
  </si>
  <si>
    <t xml:space="preserve"> 2004 г.</t>
  </si>
  <si>
    <t xml:space="preserve"> 2005 г.</t>
  </si>
  <si>
    <t>Посещения по специалистам (Смоленская область)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</si>
</sst>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</numFmts>
  <fonts count="10">
    <font>
      <sz val="10"/>
      <name val="Arial Cyr"/>
      <family val="0"/>
    </font>
    <font>
      <sz val="8"/>
      <name val="Arial Cyr"/>
      <family val="0"/>
    </font>
    <font>
      <sz val="7"/>
      <name val="Arial Cyr"/>
      <family val="2"/>
    </font>
    <font>
      <sz val="3.5"/>
      <name val="Arial Cyr"/>
      <family val="0"/>
    </font>
    <font>
      <sz val="6"/>
      <name val="Arial Cyr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5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6" fillId="5" borderId="3" applyNumberFormat="0" applyBorder="0" applyProtection="0">
      <alignment horizontal="center" vertical="center"/>
    </xf>
    <xf numFmtId="0" fontId="0" fillId="3" borderId="0" applyNumberFormat="0" applyFont="0" applyBorder="0" applyAlignment="0" applyProtection="0"/>
    <xf numFmtId="2" fontId="0" fillId="4" borderId="1" applyNumberFormat="0" applyFont="0" applyBorder="0" applyAlignment="0" applyProtection="0"/>
    <xf numFmtId="2" fontId="0" fillId="2" borderId="1" applyNumberFormat="0" applyFont="0" applyBorder="0" applyAlignment="0" applyProtection="0"/>
    <xf numFmtId="2" fontId="0" fillId="3" borderId="1" applyNumberFormat="0" applyFont="0" applyBorder="0" applyAlignment="0" applyProtection="0"/>
    <xf numFmtId="0" fontId="1" fillId="5" borderId="4" applyNumberFormat="0" applyFont="0" applyBorder="0" applyAlignment="0" applyProtection="0"/>
  </cellStyleXfs>
  <cellXfs count="23">
    <xf numFmtId="0" fontId="0" fillId="0" borderId="0" xfId="0" applyAlignment="1">
      <alignment/>
    </xf>
    <xf numFmtId="0" fontId="0" fillId="3" borderId="0" xfId="19" applyAlignment="1">
      <alignment/>
    </xf>
    <xf numFmtId="0" fontId="0" fillId="3" borderId="0" xfId="19" applyAlignment="1">
      <alignment horizontal="center" vertical="center"/>
    </xf>
    <xf numFmtId="0" fontId="1" fillId="3" borderId="0" xfId="19" applyFont="1" applyAlignment="1">
      <alignment horizontal="center" vertical="center"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Border="1" applyAlignment="1">
      <alignment/>
    </xf>
    <xf numFmtId="0" fontId="1" fillId="2" borderId="5" xfId="15" applyNumberFormat="1" applyFont="1" applyBorder="1" applyAlignment="1">
      <alignment horizontal="center" vertical="center"/>
    </xf>
    <xf numFmtId="164" fontId="1" fillId="3" borderId="0" xfId="19" applyNumberFormat="1" applyFont="1" applyAlignment="1">
      <alignment horizontal="center" vertical="center"/>
    </xf>
    <xf numFmtId="164" fontId="0" fillId="3" borderId="0" xfId="19" applyNumberFormat="1" applyAlignment="1">
      <alignment/>
    </xf>
    <xf numFmtId="164" fontId="0" fillId="3" borderId="0" xfId="19" applyNumberFormat="1" applyAlignment="1">
      <alignment horizontal="center" vertical="center"/>
    </xf>
    <xf numFmtId="0" fontId="0" fillId="2" borderId="1" xfId="15" applyFont="1" applyBorder="1" applyAlignment="1">
      <alignment/>
    </xf>
    <xf numFmtId="0" fontId="0" fillId="3" borderId="0" xfId="0" applyFill="1" applyAlignment="1">
      <alignment horizontal="center" vertical="center"/>
    </xf>
    <xf numFmtId="10" fontId="0" fillId="4" borderId="1" xfId="0" applyNumberFormat="1" applyFill="1" applyBorder="1" applyAlignment="1">
      <alignment/>
    </xf>
    <xf numFmtId="0" fontId="8" fillId="5" borderId="6" xfId="18" applyFont="1" applyBorder="1">
      <alignment horizontal="center" vertical="center"/>
    </xf>
    <xf numFmtId="0" fontId="8" fillId="5" borderId="7" xfId="18" applyFont="1" applyBorder="1">
      <alignment horizontal="center" vertical="center"/>
    </xf>
    <xf numFmtId="164" fontId="8" fillId="5" borderId="7" xfId="18" applyNumberFormat="1" applyFont="1" applyBorder="1">
      <alignment horizontal="center" vertical="center"/>
    </xf>
    <xf numFmtId="0" fontId="8" fillId="5" borderId="4" xfId="18" applyFont="1" applyBorder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4" fontId="0" fillId="4" borderId="1" xfId="17" applyNumberFormat="1" applyBorder="1" applyAlignment="1">
      <alignment/>
    </xf>
    <xf numFmtId="164" fontId="0" fillId="2" borderId="1" xfId="15" applyNumberFormat="1" applyBorder="1" applyAlignment="1">
      <alignment/>
    </xf>
    <xf numFmtId="164" fontId="0" fillId="2" borderId="5" xfId="15" applyNumberFormat="1" applyBorder="1" applyAlignment="1">
      <alignment/>
    </xf>
    <xf numFmtId="0" fontId="7" fillId="3" borderId="2" xfId="16" applyFont="1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10">
    <cellStyle name="Normal" xfId="0"/>
    <cellStyle name="1 белый" xfId="15"/>
    <cellStyle name="1 заголовок" xfId="16"/>
    <cellStyle name="1 зелёный" xfId="17"/>
    <cellStyle name="2 шапка" xfId="18"/>
    <cellStyle name="3 жёлтый" xfId="19"/>
    <cellStyle name="итоги (зелёный)" xfId="20"/>
    <cellStyle name="нормальный (белый)" xfId="21"/>
    <cellStyle name="подложка (светло-жёлтый)" xfId="22"/>
    <cellStyle name="шапка (светло-серый)" xfId="23"/>
  </cellStyles>
  <dxfs count="2">
    <dxf>
      <font>
        <color rgb="FFC0C0C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специалисты!$B$4:$B$72</c:f>
              <c:strCache>
                <c:ptCount val="69"/>
                <c:pt idx="0">
                  <c:v>Всего</c:v>
                </c:pt>
                <c:pt idx="1">
                  <c:v>Руководители учреждений и их заместители</c:v>
                </c:pt>
                <c:pt idx="2">
                  <c:v>Терапевты - всего</c:v>
                </c:pt>
                <c:pt idx="3">
                  <c:v>Участковые терапевты городских участков</c:v>
                </c:pt>
                <c:pt idx="4">
                  <c:v>Участковые терапевты приписных участков</c:v>
                </c:pt>
                <c:pt idx="5">
                  <c:v>Участковые терапевты цеховых участков</c:v>
                </c:pt>
                <c:pt idx="6">
                  <c:v>Терапевты подростковых кабинетов</c:v>
                </c:pt>
                <c:pt idx="7">
                  <c:v>Пульмонологи</c:v>
                </c:pt>
                <c:pt idx="8">
                  <c:v>Ревматологи</c:v>
                </c:pt>
                <c:pt idx="9">
                  <c:v>Кардиологи</c:v>
                </c:pt>
                <c:pt idx="10">
                  <c:v>Гастроэнтерологи</c:v>
                </c:pt>
                <c:pt idx="11">
                  <c:v>Диетологи</c:v>
                </c:pt>
                <c:pt idx="12">
                  <c:v>Нефрологи</c:v>
                </c:pt>
                <c:pt idx="13">
                  <c:v>Эндокринологи</c:v>
                </c:pt>
                <c:pt idx="14">
                  <c:v>Диабетологи</c:v>
                </c:pt>
                <c:pt idx="15">
                  <c:v>Аллергологи-иммунологи</c:v>
                </c:pt>
                <c:pt idx="16">
                  <c:v>Гематологи</c:v>
                </c:pt>
                <c:pt idx="17">
                  <c:v>Инфекционисты</c:v>
                </c:pt>
                <c:pt idx="18">
                  <c:v>Физиотерапевты</c:v>
                </c:pt>
                <c:pt idx="19">
                  <c:v>Врачи по лечебной физкультуре</c:v>
                </c:pt>
                <c:pt idx="20">
                  <c:v>Врачи по спортивной медицине</c:v>
                </c:pt>
                <c:pt idx="21">
                  <c:v>Хирурги</c:v>
                </c:pt>
                <c:pt idx="22">
                  <c:v>Сердечно-сосудистой хирургии</c:v>
                </c:pt>
                <c:pt idx="23">
                  <c:v>Колопроктологи</c:v>
                </c:pt>
                <c:pt idx="24">
                  <c:v>Травматологи-ортопеды</c:v>
                </c:pt>
                <c:pt idx="25">
                  <c:v>Врачи мануальной терапии</c:v>
                </c:pt>
                <c:pt idx="26">
                  <c:v>Урологи</c:v>
                </c:pt>
                <c:pt idx="27">
                  <c:v>Нейрохирурги</c:v>
                </c:pt>
                <c:pt idx="28">
                  <c:v>Эндоскописты</c:v>
                </c:pt>
                <c:pt idx="29">
                  <c:v>Онкологи</c:v>
                </c:pt>
                <c:pt idx="30">
                  <c:v>Радиологи</c:v>
                </c:pt>
                <c:pt idx="31">
                  <c:v>Челюстно-лицевые хирурги</c:v>
                </c:pt>
                <c:pt idx="32">
                  <c:v>Акушеры-гинекологи</c:v>
                </c:pt>
                <c:pt idx="33">
                  <c:v>Акушеры-гинекологи цеховых участков</c:v>
                </c:pt>
                <c:pt idx="34">
                  <c:v>Педиатры - всего</c:v>
                </c:pt>
                <c:pt idx="35">
                  <c:v>Участковы педиатры городских участков</c:v>
                </c:pt>
                <c:pt idx="36">
                  <c:v>Участковы педиатры приписных участков</c:v>
                </c:pt>
                <c:pt idx="37">
                  <c:v>Участковы педиатры районных участков</c:v>
                </c:pt>
                <c:pt idx="38">
                  <c:v>Детские хирурги</c:v>
                </c:pt>
                <c:pt idx="39">
                  <c:v>Детские онкологи</c:v>
                </c:pt>
                <c:pt idx="40">
                  <c:v>Детские эндокринологи</c:v>
                </c:pt>
                <c:pt idx="41">
                  <c:v>Неонатологи</c:v>
                </c:pt>
                <c:pt idx="42">
                  <c:v>Офтальмологи</c:v>
                </c:pt>
                <c:pt idx="43">
                  <c:v>Отоларингологи</c:v>
                </c:pt>
                <c:pt idx="44">
                  <c:v>Сурдологи-оториноларингологи</c:v>
                </c:pt>
                <c:pt idx="45">
                  <c:v>Фтизиатры</c:v>
                </c:pt>
                <c:pt idx="46">
                  <c:v>Неврологи</c:v>
                </c:pt>
                <c:pt idx="47">
                  <c:v>Психиатры</c:v>
                </c:pt>
                <c:pt idx="48">
                  <c:v>Психиатры участковые</c:v>
                </c:pt>
                <c:pt idx="49">
                  <c:v>Психиатры детские</c:v>
                </c:pt>
                <c:pt idx="50">
                  <c:v>Психиатры детские участковые</c:v>
                </c:pt>
                <c:pt idx="51">
                  <c:v>Психиатры подростковые</c:v>
                </c:pt>
                <c:pt idx="52">
                  <c:v>Психиатры подростковые участковые</c:v>
                </c:pt>
                <c:pt idx="53">
                  <c:v>Наркологи</c:v>
                </c:pt>
                <c:pt idx="54">
                  <c:v>Наркологи участковые</c:v>
                </c:pt>
                <c:pt idx="55">
                  <c:v>Психотерапевты</c:v>
                </c:pt>
                <c:pt idx="56">
                  <c:v>Сексологи</c:v>
                </c:pt>
                <c:pt idx="57">
                  <c:v>Судебно-психиатрические эксперты</c:v>
                </c:pt>
                <c:pt idx="58">
                  <c:v>Дерматовенерологи</c:v>
                </c:pt>
                <c:pt idx="59">
                  <c:v>Токсикологи</c:v>
                </c:pt>
                <c:pt idx="60">
                  <c:v>Генетики</c:v>
                </c:pt>
                <c:pt idx="61">
                  <c:v>Гериатры</c:v>
                </c:pt>
                <c:pt idx="62">
                  <c:v>Профпатологи</c:v>
                </c:pt>
                <c:pt idx="63">
                  <c:v>Клинические фармакологи</c:v>
                </c:pt>
                <c:pt idx="64">
                  <c:v>Рефлесотерапевты</c:v>
                </c:pt>
                <c:pt idx="65">
                  <c:v>Общей практики(семейные)</c:v>
                </c:pt>
                <c:pt idx="66">
                  <c:v>Интерны</c:v>
                </c:pt>
                <c:pt idx="67">
                  <c:v>Стажеры</c:v>
                </c:pt>
                <c:pt idx="68">
                  <c:v>Прочие</c:v>
                </c:pt>
              </c:strCache>
            </c:strRef>
          </c:cat>
          <c:val>
            <c:numRef>
              <c:f>специалисты!$E$4:$E$72</c:f>
              <c:numCache>
                <c:ptCount val="69"/>
                <c:pt idx="0">
                  <c:v>728201</c:v>
                </c:pt>
                <c:pt idx="1">
                  <c:v>0</c:v>
                </c:pt>
                <c:pt idx="2">
                  <c:v>309286</c:v>
                </c:pt>
                <c:pt idx="3">
                  <c:v>99399</c:v>
                </c:pt>
                <c:pt idx="4">
                  <c:v>48933</c:v>
                </c:pt>
                <c:pt idx="5">
                  <c:v>-361</c:v>
                </c:pt>
                <c:pt idx="6">
                  <c:v>-399</c:v>
                </c:pt>
                <c:pt idx="7">
                  <c:v>3422</c:v>
                </c:pt>
                <c:pt idx="8">
                  <c:v>-1313</c:v>
                </c:pt>
                <c:pt idx="9">
                  <c:v>24353</c:v>
                </c:pt>
                <c:pt idx="10">
                  <c:v>4064</c:v>
                </c:pt>
                <c:pt idx="11">
                  <c:v>0</c:v>
                </c:pt>
                <c:pt idx="12">
                  <c:v>2969</c:v>
                </c:pt>
                <c:pt idx="13">
                  <c:v>12269</c:v>
                </c:pt>
                <c:pt idx="14">
                  <c:v>3095</c:v>
                </c:pt>
                <c:pt idx="15">
                  <c:v>8147</c:v>
                </c:pt>
                <c:pt idx="16">
                  <c:v>792</c:v>
                </c:pt>
                <c:pt idx="17">
                  <c:v>17231</c:v>
                </c:pt>
                <c:pt idx="18">
                  <c:v>-1605</c:v>
                </c:pt>
                <c:pt idx="19">
                  <c:v>909</c:v>
                </c:pt>
                <c:pt idx="20">
                  <c:v>-6550</c:v>
                </c:pt>
                <c:pt idx="21">
                  <c:v>22551</c:v>
                </c:pt>
                <c:pt idx="22">
                  <c:v>-746</c:v>
                </c:pt>
                <c:pt idx="23">
                  <c:v>680</c:v>
                </c:pt>
                <c:pt idx="24">
                  <c:v>24928</c:v>
                </c:pt>
                <c:pt idx="25">
                  <c:v>-4490</c:v>
                </c:pt>
                <c:pt idx="26">
                  <c:v>12651</c:v>
                </c:pt>
                <c:pt idx="27">
                  <c:v>-35</c:v>
                </c:pt>
                <c:pt idx="28">
                  <c:v>1081</c:v>
                </c:pt>
                <c:pt idx="29">
                  <c:v>-5534</c:v>
                </c:pt>
                <c:pt idx="30">
                  <c:v>-113</c:v>
                </c:pt>
                <c:pt idx="31">
                  <c:v>0</c:v>
                </c:pt>
                <c:pt idx="32">
                  <c:v>49628</c:v>
                </c:pt>
                <c:pt idx="33">
                  <c:v>0</c:v>
                </c:pt>
                <c:pt idx="34">
                  <c:v>178255</c:v>
                </c:pt>
                <c:pt idx="35">
                  <c:v>112531</c:v>
                </c:pt>
                <c:pt idx="36">
                  <c:v>22592</c:v>
                </c:pt>
                <c:pt idx="37">
                  <c:v>-3436</c:v>
                </c:pt>
                <c:pt idx="38">
                  <c:v>-2843</c:v>
                </c:pt>
                <c:pt idx="39">
                  <c:v>-62</c:v>
                </c:pt>
                <c:pt idx="40">
                  <c:v>2748</c:v>
                </c:pt>
                <c:pt idx="41">
                  <c:v>0</c:v>
                </c:pt>
                <c:pt idx="42">
                  <c:v>5520</c:v>
                </c:pt>
                <c:pt idx="43">
                  <c:v>15742</c:v>
                </c:pt>
                <c:pt idx="44">
                  <c:v>2630</c:v>
                </c:pt>
                <c:pt idx="45">
                  <c:v>3203</c:v>
                </c:pt>
                <c:pt idx="46">
                  <c:v>38951</c:v>
                </c:pt>
                <c:pt idx="47">
                  <c:v>-21502</c:v>
                </c:pt>
                <c:pt idx="48">
                  <c:v>-2452</c:v>
                </c:pt>
                <c:pt idx="49">
                  <c:v>-3997</c:v>
                </c:pt>
                <c:pt idx="50">
                  <c:v>439</c:v>
                </c:pt>
                <c:pt idx="51">
                  <c:v>-289</c:v>
                </c:pt>
                <c:pt idx="52">
                  <c:v>-107</c:v>
                </c:pt>
                <c:pt idx="53">
                  <c:v>8689</c:v>
                </c:pt>
                <c:pt idx="54">
                  <c:v>-4159</c:v>
                </c:pt>
                <c:pt idx="55">
                  <c:v>488</c:v>
                </c:pt>
                <c:pt idx="56">
                  <c:v>-404</c:v>
                </c:pt>
                <c:pt idx="57">
                  <c:v>1110</c:v>
                </c:pt>
                <c:pt idx="58">
                  <c:v>-4056</c:v>
                </c:pt>
                <c:pt idx="59">
                  <c:v>-294</c:v>
                </c:pt>
                <c:pt idx="60">
                  <c:v>366</c:v>
                </c:pt>
                <c:pt idx="61">
                  <c:v>0</c:v>
                </c:pt>
                <c:pt idx="62">
                  <c:v>339</c:v>
                </c:pt>
                <c:pt idx="63">
                  <c:v>0</c:v>
                </c:pt>
                <c:pt idx="64">
                  <c:v>-7190</c:v>
                </c:pt>
                <c:pt idx="65">
                  <c:v>27077</c:v>
                </c:pt>
                <c:pt idx="66">
                  <c:v>0</c:v>
                </c:pt>
                <c:pt idx="67">
                  <c:v>0</c:v>
                </c:pt>
                <c:pt idx="68">
                  <c:v>7449</c:v>
                </c:pt>
              </c:numCache>
            </c:numRef>
          </c:val>
        </c:ser>
        <c:axId val="3346317"/>
        <c:axId val="30116854"/>
      </c:barChart>
      <c:catAx>
        <c:axId val="3346317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116854"/>
        <c:crosses val="autoZero"/>
        <c:auto val="0"/>
        <c:lblOffset val="0"/>
        <c:tickLblSkip val="1"/>
        <c:noMultiLvlLbl val="0"/>
      </c:catAx>
      <c:valAx>
        <c:axId val="3011685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46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16231"/>
        <c:axId val="23546080"/>
      </c:barChart>
      <c:catAx>
        <c:axId val="2616231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546080"/>
        <c:crosses val="autoZero"/>
        <c:auto val="0"/>
        <c:lblOffset val="100"/>
        <c:tickLblSkip val="1"/>
        <c:noMultiLvlLbl val="0"/>
      </c:catAx>
      <c:valAx>
        <c:axId val="23546080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16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581025</xdr:colOff>
      <xdr:row>75</xdr:row>
      <xdr:rowOff>123825</xdr:rowOff>
    </xdr:to>
    <xdr:graphicFrame>
      <xdr:nvGraphicFramePr>
        <xdr:cNvPr id="1" name="Chart 10"/>
        <xdr:cNvGraphicFramePr/>
      </xdr:nvGraphicFramePr>
      <xdr:xfrm>
        <a:off x="104775" y="190500"/>
        <a:ext cx="10077450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229725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6.00390625" style="1" customWidth="1"/>
    <col min="2" max="2" width="40.25390625" style="1" bestFit="1" customWidth="1"/>
    <col min="3" max="4" width="15.75390625" style="8" customWidth="1"/>
    <col min="5" max="5" width="12.00390625" style="1" bestFit="1" customWidth="1"/>
    <col min="6" max="6" width="12.00390625" style="1" customWidth="1"/>
    <col min="7" max="16384" width="9.125" style="1" customWidth="1"/>
  </cols>
  <sheetData>
    <row r="1" spans="1:6" ht="36" customHeight="1">
      <c r="A1" s="21" t="s">
        <v>75</v>
      </c>
      <c r="B1" s="21"/>
      <c r="C1" s="21"/>
      <c r="D1" s="21"/>
      <c r="E1" s="21"/>
      <c r="F1" s="21"/>
    </row>
    <row r="2" spans="1:6" s="2" customFormat="1" ht="12.75">
      <c r="A2" s="13" t="s">
        <v>71</v>
      </c>
      <c r="B2" s="14" t="s">
        <v>1</v>
      </c>
      <c r="C2" s="15" t="s">
        <v>73</v>
      </c>
      <c r="D2" s="15" t="s">
        <v>74</v>
      </c>
      <c r="E2" s="16" t="s">
        <v>0</v>
      </c>
      <c r="F2" s="17" t="s">
        <v>70</v>
      </c>
    </row>
    <row r="3" spans="1:6" s="2" customFormat="1" ht="3" customHeight="1">
      <c r="A3" s="3"/>
      <c r="B3" s="3"/>
      <c r="C3" s="7"/>
      <c r="D3" s="9"/>
      <c r="F3" s="11"/>
    </row>
    <row r="4" spans="1:6" ht="13.5" customHeight="1">
      <c r="A4" s="4">
        <v>1</v>
      </c>
      <c r="B4" s="5" t="s">
        <v>2</v>
      </c>
      <c r="C4" s="19">
        <v>7017268</v>
      </c>
      <c r="D4" s="19">
        <v>7745469</v>
      </c>
      <c r="E4" s="18">
        <f>D4-C4</f>
        <v>728201</v>
      </c>
      <c r="F4" s="12">
        <f>IF(C4=0,0,E4/C4)</f>
        <v>0.10377272180569418</v>
      </c>
    </row>
    <row r="5" spans="1:6" ht="12.75">
      <c r="A5" s="4">
        <f aca="true" t="shared" si="0" ref="A5:A68">A4+1</f>
        <v>2</v>
      </c>
      <c r="B5" s="5" t="s">
        <v>3</v>
      </c>
      <c r="C5" s="19"/>
      <c r="D5" s="19"/>
      <c r="E5" s="18">
        <f aca="true" t="shared" si="1" ref="E5:E68">D5-C5</f>
        <v>0</v>
      </c>
      <c r="F5" s="12">
        <f aca="true" t="shared" si="2" ref="F5:F68">IF(C5=0,0,E5/C5)</f>
        <v>0</v>
      </c>
    </row>
    <row r="6" spans="1:6" ht="12.75">
      <c r="A6" s="4">
        <f t="shared" si="0"/>
        <v>3</v>
      </c>
      <c r="B6" s="5" t="s">
        <v>4</v>
      </c>
      <c r="C6" s="19">
        <v>1607734</v>
      </c>
      <c r="D6" s="19">
        <v>1917020</v>
      </c>
      <c r="E6" s="18">
        <f t="shared" si="1"/>
        <v>309286</v>
      </c>
      <c r="F6" s="12">
        <f t="shared" si="2"/>
        <v>0.19237386284049476</v>
      </c>
    </row>
    <row r="7" spans="1:6" ht="12.75">
      <c r="A7" s="4">
        <f t="shared" si="0"/>
        <v>4</v>
      </c>
      <c r="B7" s="5" t="s">
        <v>5</v>
      </c>
      <c r="C7" s="19">
        <v>1073269</v>
      </c>
      <c r="D7" s="19">
        <v>1172668</v>
      </c>
      <c r="E7" s="18">
        <f t="shared" si="1"/>
        <v>99399</v>
      </c>
      <c r="F7" s="12">
        <f t="shared" si="2"/>
        <v>0.09261331502167676</v>
      </c>
    </row>
    <row r="8" spans="1:6" ht="12.75">
      <c r="A8" s="4">
        <f t="shared" si="0"/>
        <v>5</v>
      </c>
      <c r="B8" s="5" t="s">
        <v>6</v>
      </c>
      <c r="C8" s="19">
        <v>150445</v>
      </c>
      <c r="D8" s="19">
        <v>199378</v>
      </c>
      <c r="E8" s="18">
        <f t="shared" si="1"/>
        <v>48933</v>
      </c>
      <c r="F8" s="12">
        <f t="shared" si="2"/>
        <v>0.32525507660606867</v>
      </c>
    </row>
    <row r="9" spans="1:6" ht="12.75">
      <c r="A9" s="4">
        <f t="shared" si="0"/>
        <v>6</v>
      </c>
      <c r="B9" s="5" t="s">
        <v>7</v>
      </c>
      <c r="C9" s="19">
        <v>361</v>
      </c>
      <c r="D9" s="19"/>
      <c r="E9" s="18">
        <f t="shared" si="1"/>
        <v>-361</v>
      </c>
      <c r="F9" s="12">
        <f t="shared" si="2"/>
        <v>-1</v>
      </c>
    </row>
    <row r="10" spans="1:6" ht="12.75">
      <c r="A10" s="4">
        <f t="shared" si="0"/>
        <v>7</v>
      </c>
      <c r="B10" s="5" t="s">
        <v>8</v>
      </c>
      <c r="C10" s="19">
        <v>28446</v>
      </c>
      <c r="D10" s="19">
        <v>28047</v>
      </c>
      <c r="E10" s="18">
        <f t="shared" si="1"/>
        <v>-399</v>
      </c>
      <c r="F10" s="12">
        <f t="shared" si="2"/>
        <v>-0.014026576671588272</v>
      </c>
    </row>
    <row r="11" spans="1:6" ht="12.75">
      <c r="A11" s="4">
        <f t="shared" si="0"/>
        <v>8</v>
      </c>
      <c r="B11" s="5" t="s">
        <v>9</v>
      </c>
      <c r="C11" s="19">
        <v>7557</v>
      </c>
      <c r="D11" s="19">
        <v>10979</v>
      </c>
      <c r="E11" s="18">
        <f t="shared" si="1"/>
        <v>3422</v>
      </c>
      <c r="F11" s="12">
        <f t="shared" si="2"/>
        <v>0.4528251951832738</v>
      </c>
    </row>
    <row r="12" spans="1:6" ht="12.75">
      <c r="A12" s="4">
        <f t="shared" si="0"/>
        <v>9</v>
      </c>
      <c r="B12" s="5" t="s">
        <v>10</v>
      </c>
      <c r="C12" s="19">
        <v>21439</v>
      </c>
      <c r="D12" s="19">
        <v>20126</v>
      </c>
      <c r="E12" s="18">
        <f t="shared" si="1"/>
        <v>-1313</v>
      </c>
      <c r="F12" s="12">
        <f t="shared" si="2"/>
        <v>-0.061243528149633845</v>
      </c>
    </row>
    <row r="13" spans="1:6" ht="12.75">
      <c r="A13" s="4">
        <f t="shared" si="0"/>
        <v>10</v>
      </c>
      <c r="B13" s="5" t="s">
        <v>11</v>
      </c>
      <c r="C13" s="19">
        <v>86753</v>
      </c>
      <c r="D13" s="19">
        <v>111106</v>
      </c>
      <c r="E13" s="18">
        <f t="shared" si="1"/>
        <v>24353</v>
      </c>
      <c r="F13" s="12">
        <f t="shared" si="2"/>
        <v>0.28071651700805733</v>
      </c>
    </row>
    <row r="14" spans="1:6" ht="12.75">
      <c r="A14" s="4">
        <f t="shared" si="0"/>
        <v>11</v>
      </c>
      <c r="B14" s="5" t="s">
        <v>12</v>
      </c>
      <c r="C14" s="19">
        <v>19282</v>
      </c>
      <c r="D14" s="19">
        <v>23346</v>
      </c>
      <c r="E14" s="18">
        <f t="shared" si="1"/>
        <v>4064</v>
      </c>
      <c r="F14" s="12">
        <f t="shared" si="2"/>
        <v>0.2107665179960585</v>
      </c>
    </row>
    <row r="15" spans="1:6" ht="12.75">
      <c r="A15" s="4">
        <f t="shared" si="0"/>
        <v>12</v>
      </c>
      <c r="B15" s="5" t="s">
        <v>13</v>
      </c>
      <c r="C15" s="19"/>
      <c r="D15" s="19"/>
      <c r="E15" s="18">
        <f t="shared" si="1"/>
        <v>0</v>
      </c>
      <c r="F15" s="12">
        <f t="shared" si="2"/>
        <v>0</v>
      </c>
    </row>
    <row r="16" spans="1:6" ht="12.75">
      <c r="A16" s="4">
        <f t="shared" si="0"/>
        <v>13</v>
      </c>
      <c r="B16" s="5" t="s">
        <v>14</v>
      </c>
      <c r="C16" s="19">
        <v>8852</v>
      </c>
      <c r="D16" s="19">
        <v>11821</v>
      </c>
      <c r="E16" s="18">
        <f t="shared" si="1"/>
        <v>2969</v>
      </c>
      <c r="F16" s="12">
        <f t="shared" si="2"/>
        <v>0.33540442837776774</v>
      </c>
    </row>
    <row r="17" spans="1:6" ht="12.75">
      <c r="A17" s="4">
        <f t="shared" si="0"/>
        <v>14</v>
      </c>
      <c r="B17" s="5" t="s">
        <v>15</v>
      </c>
      <c r="C17" s="19">
        <v>95585</v>
      </c>
      <c r="D17" s="19">
        <v>107854</v>
      </c>
      <c r="E17" s="18">
        <f t="shared" si="1"/>
        <v>12269</v>
      </c>
      <c r="F17" s="12">
        <f t="shared" si="2"/>
        <v>0.12835695977402312</v>
      </c>
    </row>
    <row r="18" spans="1:6" ht="12.75">
      <c r="A18" s="4">
        <f t="shared" si="0"/>
        <v>15</v>
      </c>
      <c r="B18" s="5" t="s">
        <v>16</v>
      </c>
      <c r="C18" s="19">
        <v>4794</v>
      </c>
      <c r="D18" s="19">
        <v>7889</v>
      </c>
      <c r="E18" s="18">
        <f t="shared" si="1"/>
        <v>3095</v>
      </c>
      <c r="F18" s="12">
        <f t="shared" si="2"/>
        <v>0.6455986649979141</v>
      </c>
    </row>
    <row r="19" spans="1:6" ht="12.75">
      <c r="A19" s="4">
        <f t="shared" si="0"/>
        <v>16</v>
      </c>
      <c r="B19" s="5" t="s">
        <v>17</v>
      </c>
      <c r="C19" s="19">
        <v>36262</v>
      </c>
      <c r="D19" s="19">
        <v>44409</v>
      </c>
      <c r="E19" s="18">
        <f t="shared" si="1"/>
        <v>8147</v>
      </c>
      <c r="F19" s="12">
        <f t="shared" si="2"/>
        <v>0.22467045391870277</v>
      </c>
    </row>
    <row r="20" spans="1:6" ht="12.75">
      <c r="A20" s="4">
        <f t="shared" si="0"/>
        <v>17</v>
      </c>
      <c r="B20" s="5" t="s">
        <v>18</v>
      </c>
      <c r="C20" s="19">
        <v>3305</v>
      </c>
      <c r="D20" s="19">
        <v>4097</v>
      </c>
      <c r="E20" s="18">
        <f t="shared" si="1"/>
        <v>792</v>
      </c>
      <c r="F20" s="12">
        <f t="shared" si="2"/>
        <v>0.23963691376701968</v>
      </c>
    </row>
    <row r="21" spans="1:6" ht="12.75">
      <c r="A21" s="4">
        <f t="shared" si="0"/>
        <v>18</v>
      </c>
      <c r="B21" s="5" t="s">
        <v>19</v>
      </c>
      <c r="C21" s="19">
        <v>48591</v>
      </c>
      <c r="D21" s="19">
        <v>65822</v>
      </c>
      <c r="E21" s="18">
        <f t="shared" si="1"/>
        <v>17231</v>
      </c>
      <c r="F21" s="12">
        <f t="shared" si="2"/>
        <v>0.3546129941758762</v>
      </c>
    </row>
    <row r="22" spans="1:6" ht="12.75">
      <c r="A22" s="4">
        <f t="shared" si="0"/>
        <v>19</v>
      </c>
      <c r="B22" s="5" t="s">
        <v>20</v>
      </c>
      <c r="C22" s="19">
        <v>129666</v>
      </c>
      <c r="D22" s="19">
        <v>128061</v>
      </c>
      <c r="E22" s="18">
        <f t="shared" si="1"/>
        <v>-1605</v>
      </c>
      <c r="F22" s="12">
        <f t="shared" si="2"/>
        <v>-0.012377955670723242</v>
      </c>
    </row>
    <row r="23" spans="1:6" ht="12.75">
      <c r="A23" s="4">
        <f t="shared" si="0"/>
        <v>20</v>
      </c>
      <c r="B23" s="5" t="s">
        <v>21</v>
      </c>
      <c r="C23" s="19">
        <v>51824</v>
      </c>
      <c r="D23" s="19">
        <v>52733</v>
      </c>
      <c r="E23" s="18">
        <f t="shared" si="1"/>
        <v>909</v>
      </c>
      <c r="F23" s="12">
        <f t="shared" si="2"/>
        <v>0.01754013584439642</v>
      </c>
    </row>
    <row r="24" spans="1:6" ht="12.75">
      <c r="A24" s="4">
        <f t="shared" si="0"/>
        <v>21</v>
      </c>
      <c r="B24" s="5" t="s">
        <v>22</v>
      </c>
      <c r="C24" s="19">
        <v>69687</v>
      </c>
      <c r="D24" s="19">
        <v>63137</v>
      </c>
      <c r="E24" s="18">
        <f t="shared" si="1"/>
        <v>-6550</v>
      </c>
      <c r="F24" s="12">
        <f t="shared" si="2"/>
        <v>-0.09399170577008624</v>
      </c>
    </row>
    <row r="25" spans="1:6" ht="12.75">
      <c r="A25" s="4">
        <f t="shared" si="0"/>
        <v>22</v>
      </c>
      <c r="B25" s="5" t="s">
        <v>23</v>
      </c>
      <c r="C25" s="19">
        <v>390017</v>
      </c>
      <c r="D25" s="19">
        <v>412568</v>
      </c>
      <c r="E25" s="18">
        <f t="shared" si="1"/>
        <v>22551</v>
      </c>
      <c r="F25" s="12">
        <f t="shared" si="2"/>
        <v>0.05782055653984314</v>
      </c>
    </row>
    <row r="26" spans="1:6" ht="12.75">
      <c r="A26" s="4">
        <f t="shared" si="0"/>
        <v>23</v>
      </c>
      <c r="B26" s="5" t="s">
        <v>24</v>
      </c>
      <c r="C26" s="19">
        <v>7957</v>
      </c>
      <c r="D26" s="19">
        <v>7211</v>
      </c>
      <c r="E26" s="18">
        <f t="shared" si="1"/>
        <v>-746</v>
      </c>
      <c r="F26" s="12">
        <f t="shared" si="2"/>
        <v>-0.09375392735955762</v>
      </c>
    </row>
    <row r="27" spans="1:6" ht="12.75">
      <c r="A27" s="4">
        <f t="shared" si="0"/>
        <v>24</v>
      </c>
      <c r="B27" s="5" t="s">
        <v>25</v>
      </c>
      <c r="C27" s="19">
        <v>3440</v>
      </c>
      <c r="D27" s="19">
        <v>4120</v>
      </c>
      <c r="E27" s="18">
        <f t="shared" si="1"/>
        <v>680</v>
      </c>
      <c r="F27" s="12">
        <f t="shared" si="2"/>
        <v>0.19767441860465115</v>
      </c>
    </row>
    <row r="28" spans="1:6" ht="12.75">
      <c r="A28" s="6">
        <f t="shared" si="0"/>
        <v>25</v>
      </c>
      <c r="B28" s="10" t="s">
        <v>27</v>
      </c>
      <c r="C28" s="19">
        <v>187216</v>
      </c>
      <c r="D28" s="20">
        <v>212144</v>
      </c>
      <c r="E28" s="18">
        <f t="shared" si="1"/>
        <v>24928</v>
      </c>
      <c r="F28" s="12">
        <f t="shared" si="2"/>
        <v>0.13315101273395435</v>
      </c>
    </row>
    <row r="29" spans="1:6" ht="12.75">
      <c r="A29" s="4">
        <f t="shared" si="0"/>
        <v>26</v>
      </c>
      <c r="B29" s="10" t="s">
        <v>26</v>
      </c>
      <c r="C29" s="20">
        <v>10641</v>
      </c>
      <c r="D29" s="19">
        <v>6151</v>
      </c>
      <c r="E29" s="18">
        <f t="shared" si="1"/>
        <v>-4490</v>
      </c>
      <c r="F29" s="12">
        <f t="shared" si="2"/>
        <v>-0.4219528239827084</v>
      </c>
    </row>
    <row r="30" spans="1:6" ht="12.75">
      <c r="A30" s="4">
        <f t="shared" si="0"/>
        <v>27</v>
      </c>
      <c r="B30" s="5" t="s">
        <v>28</v>
      </c>
      <c r="C30" s="19">
        <v>75534</v>
      </c>
      <c r="D30" s="19">
        <v>88185</v>
      </c>
      <c r="E30" s="18">
        <f t="shared" si="1"/>
        <v>12651</v>
      </c>
      <c r="F30" s="12">
        <f t="shared" si="2"/>
        <v>0.1674874890777663</v>
      </c>
    </row>
    <row r="31" spans="1:6" ht="12.75">
      <c r="A31" s="4">
        <f t="shared" si="0"/>
        <v>28</v>
      </c>
      <c r="B31" s="5" t="s">
        <v>29</v>
      </c>
      <c r="C31" s="19">
        <v>2799</v>
      </c>
      <c r="D31" s="19">
        <v>2764</v>
      </c>
      <c r="E31" s="18">
        <f t="shared" si="1"/>
        <v>-35</v>
      </c>
      <c r="F31" s="12">
        <f t="shared" si="2"/>
        <v>-0.012504465880671669</v>
      </c>
    </row>
    <row r="32" spans="1:6" ht="12.75">
      <c r="A32" s="4">
        <f t="shared" si="0"/>
        <v>29</v>
      </c>
      <c r="B32" s="5" t="s">
        <v>30</v>
      </c>
      <c r="C32" s="19">
        <v>121</v>
      </c>
      <c r="D32" s="19">
        <v>1202</v>
      </c>
      <c r="E32" s="18">
        <f t="shared" si="1"/>
        <v>1081</v>
      </c>
      <c r="F32" s="12">
        <f t="shared" si="2"/>
        <v>8.933884297520661</v>
      </c>
    </row>
    <row r="33" spans="1:6" ht="12.75">
      <c r="A33" s="4">
        <f t="shared" si="0"/>
        <v>30</v>
      </c>
      <c r="B33" s="5" t="s">
        <v>31</v>
      </c>
      <c r="C33" s="19">
        <v>93839</v>
      </c>
      <c r="D33" s="19">
        <v>88305</v>
      </c>
      <c r="E33" s="18">
        <f t="shared" si="1"/>
        <v>-5534</v>
      </c>
      <c r="F33" s="12">
        <f t="shared" si="2"/>
        <v>-0.05897334796832873</v>
      </c>
    </row>
    <row r="34" spans="1:6" ht="12.75">
      <c r="A34" s="4">
        <f t="shared" si="0"/>
        <v>31</v>
      </c>
      <c r="B34" s="5" t="s">
        <v>32</v>
      </c>
      <c r="C34" s="19">
        <v>754</v>
      </c>
      <c r="D34" s="19">
        <v>641</v>
      </c>
      <c r="E34" s="18">
        <f t="shared" si="1"/>
        <v>-113</v>
      </c>
      <c r="F34" s="12">
        <f t="shared" si="2"/>
        <v>-0.14986737400530503</v>
      </c>
    </row>
    <row r="35" spans="1:6" ht="12.75">
      <c r="A35" s="4">
        <f t="shared" si="0"/>
        <v>32</v>
      </c>
      <c r="B35" s="5" t="s">
        <v>33</v>
      </c>
      <c r="C35" s="19"/>
      <c r="D35" s="19"/>
      <c r="E35" s="18">
        <f t="shared" si="1"/>
        <v>0</v>
      </c>
      <c r="F35" s="12">
        <f t="shared" si="2"/>
        <v>0</v>
      </c>
    </row>
    <row r="36" spans="1:6" ht="12.75">
      <c r="A36" s="4">
        <f t="shared" si="0"/>
        <v>33</v>
      </c>
      <c r="B36" s="5" t="s">
        <v>34</v>
      </c>
      <c r="C36" s="19">
        <v>527590</v>
      </c>
      <c r="D36" s="19">
        <v>577218</v>
      </c>
      <c r="E36" s="18">
        <f t="shared" si="1"/>
        <v>49628</v>
      </c>
      <c r="F36" s="12">
        <f t="shared" si="2"/>
        <v>0.09406546750317481</v>
      </c>
    </row>
    <row r="37" spans="1:6" ht="12.75">
      <c r="A37" s="4">
        <f t="shared" si="0"/>
        <v>34</v>
      </c>
      <c r="B37" s="5" t="s">
        <v>35</v>
      </c>
      <c r="C37" s="19"/>
      <c r="D37" s="19"/>
      <c r="E37" s="18">
        <f t="shared" si="1"/>
        <v>0</v>
      </c>
      <c r="F37" s="12">
        <f t="shared" si="2"/>
        <v>0</v>
      </c>
    </row>
    <row r="38" spans="1:6" ht="12.75">
      <c r="A38" s="4">
        <f t="shared" si="0"/>
        <v>35</v>
      </c>
      <c r="B38" s="5" t="s">
        <v>36</v>
      </c>
      <c r="C38" s="19">
        <v>1151380</v>
      </c>
      <c r="D38" s="19">
        <v>1329635</v>
      </c>
      <c r="E38" s="18">
        <f t="shared" si="1"/>
        <v>178255</v>
      </c>
      <c r="F38" s="12">
        <f t="shared" si="2"/>
        <v>0.15481856554743004</v>
      </c>
    </row>
    <row r="39" spans="1:6" ht="12.75">
      <c r="A39" s="4">
        <f t="shared" si="0"/>
        <v>36</v>
      </c>
      <c r="B39" s="5" t="s">
        <v>37</v>
      </c>
      <c r="C39" s="19">
        <v>843101</v>
      </c>
      <c r="D39" s="19">
        <v>955632</v>
      </c>
      <c r="E39" s="18">
        <f t="shared" si="1"/>
        <v>112531</v>
      </c>
      <c r="F39" s="12">
        <f t="shared" si="2"/>
        <v>0.1334727393277911</v>
      </c>
    </row>
    <row r="40" spans="1:6" ht="12.75">
      <c r="A40" s="4">
        <f t="shared" si="0"/>
        <v>37</v>
      </c>
      <c r="B40" s="5" t="s">
        <v>38</v>
      </c>
      <c r="C40" s="19">
        <v>117483</v>
      </c>
      <c r="D40" s="19">
        <v>140075</v>
      </c>
      <c r="E40" s="18">
        <f t="shared" si="1"/>
        <v>22592</v>
      </c>
      <c r="F40" s="12">
        <f t="shared" si="2"/>
        <v>0.19230016257671323</v>
      </c>
    </row>
    <row r="41" spans="1:6" ht="12.75">
      <c r="A41" s="4">
        <f t="shared" si="0"/>
        <v>38</v>
      </c>
      <c r="B41" s="5" t="s">
        <v>39</v>
      </c>
      <c r="C41" s="19">
        <v>11115</v>
      </c>
      <c r="D41" s="19">
        <v>7679</v>
      </c>
      <c r="E41" s="18">
        <f t="shared" si="1"/>
        <v>-3436</v>
      </c>
      <c r="F41" s="12">
        <f t="shared" si="2"/>
        <v>-0.30913180386864597</v>
      </c>
    </row>
    <row r="42" spans="1:6" ht="12.75">
      <c r="A42" s="4">
        <f t="shared" si="0"/>
        <v>39</v>
      </c>
      <c r="B42" s="5" t="s">
        <v>40</v>
      </c>
      <c r="C42" s="19">
        <v>56240</v>
      </c>
      <c r="D42" s="19">
        <v>53397</v>
      </c>
      <c r="E42" s="18">
        <f t="shared" si="1"/>
        <v>-2843</v>
      </c>
      <c r="F42" s="12">
        <f t="shared" si="2"/>
        <v>-0.050551209103840686</v>
      </c>
    </row>
    <row r="43" spans="1:6" ht="12.75">
      <c r="A43" s="4">
        <f t="shared" si="0"/>
        <v>40</v>
      </c>
      <c r="B43" s="5" t="s">
        <v>41</v>
      </c>
      <c r="C43" s="19">
        <v>836</v>
      </c>
      <c r="D43" s="19">
        <v>774</v>
      </c>
      <c r="E43" s="18">
        <f t="shared" si="1"/>
        <v>-62</v>
      </c>
      <c r="F43" s="12">
        <f t="shared" si="2"/>
        <v>-0.07416267942583732</v>
      </c>
    </row>
    <row r="44" spans="1:6" ht="12.75">
      <c r="A44" s="4">
        <f t="shared" si="0"/>
        <v>41</v>
      </c>
      <c r="B44" s="5" t="s">
        <v>42</v>
      </c>
      <c r="C44" s="19">
        <v>24994</v>
      </c>
      <c r="D44" s="19">
        <v>27742</v>
      </c>
      <c r="E44" s="18">
        <f t="shared" si="1"/>
        <v>2748</v>
      </c>
      <c r="F44" s="12">
        <f t="shared" si="2"/>
        <v>0.1099463871329119</v>
      </c>
    </row>
    <row r="45" spans="1:6" ht="12.75">
      <c r="A45" s="4">
        <f t="shared" si="0"/>
        <v>42</v>
      </c>
      <c r="B45" s="5" t="s">
        <v>43</v>
      </c>
      <c r="C45" s="19"/>
      <c r="D45" s="19"/>
      <c r="E45" s="18">
        <f t="shared" si="1"/>
        <v>0</v>
      </c>
      <c r="F45" s="12">
        <f t="shared" si="2"/>
        <v>0</v>
      </c>
    </row>
    <row r="46" spans="1:6" ht="12.75">
      <c r="A46" s="4">
        <f t="shared" si="0"/>
        <v>43</v>
      </c>
      <c r="B46" s="5" t="s">
        <v>44</v>
      </c>
      <c r="C46" s="19">
        <v>437831</v>
      </c>
      <c r="D46" s="19">
        <v>443351</v>
      </c>
      <c r="E46" s="18">
        <f t="shared" si="1"/>
        <v>5520</v>
      </c>
      <c r="F46" s="12">
        <f t="shared" si="2"/>
        <v>0.012607604303943759</v>
      </c>
    </row>
    <row r="47" spans="1:6" ht="12.75">
      <c r="A47" s="4">
        <f t="shared" si="0"/>
        <v>44</v>
      </c>
      <c r="B47" s="5" t="s">
        <v>45</v>
      </c>
      <c r="C47" s="19">
        <v>410605</v>
      </c>
      <c r="D47" s="19">
        <v>426347</v>
      </c>
      <c r="E47" s="18">
        <f t="shared" si="1"/>
        <v>15742</v>
      </c>
      <c r="F47" s="12">
        <f t="shared" si="2"/>
        <v>0.03833854921396476</v>
      </c>
    </row>
    <row r="48" spans="1:6" ht="12.75">
      <c r="A48" s="4">
        <f t="shared" si="0"/>
        <v>45</v>
      </c>
      <c r="B48" s="5" t="s">
        <v>46</v>
      </c>
      <c r="C48" s="19">
        <v>4765</v>
      </c>
      <c r="D48" s="19">
        <v>7395</v>
      </c>
      <c r="E48" s="18">
        <f t="shared" si="1"/>
        <v>2630</v>
      </c>
      <c r="F48" s="12">
        <f t="shared" si="2"/>
        <v>0.5519412381951732</v>
      </c>
    </row>
    <row r="49" spans="1:6" ht="12.75">
      <c r="A49" s="4">
        <f t="shared" si="0"/>
        <v>46</v>
      </c>
      <c r="B49" s="5" t="s">
        <v>47</v>
      </c>
      <c r="C49" s="19">
        <v>177894</v>
      </c>
      <c r="D49" s="19">
        <v>181097</v>
      </c>
      <c r="E49" s="18">
        <f t="shared" si="1"/>
        <v>3203</v>
      </c>
      <c r="F49" s="12">
        <f t="shared" si="2"/>
        <v>0.01800510416315334</v>
      </c>
    </row>
    <row r="50" spans="1:6" ht="12.75">
      <c r="A50" s="4">
        <f t="shared" si="0"/>
        <v>47</v>
      </c>
      <c r="B50" s="5" t="s">
        <v>48</v>
      </c>
      <c r="C50" s="19">
        <v>426855</v>
      </c>
      <c r="D50" s="19">
        <v>465806</v>
      </c>
      <c r="E50" s="18">
        <f t="shared" si="1"/>
        <v>38951</v>
      </c>
      <c r="F50" s="12">
        <f t="shared" si="2"/>
        <v>0.09125112743203195</v>
      </c>
    </row>
    <row r="51" spans="1:6" ht="12.75">
      <c r="A51" s="4">
        <f t="shared" si="0"/>
        <v>48</v>
      </c>
      <c r="B51" s="5" t="s">
        <v>49</v>
      </c>
      <c r="C51" s="19">
        <v>178941</v>
      </c>
      <c r="D51" s="19">
        <v>157439</v>
      </c>
      <c r="E51" s="18">
        <f t="shared" si="1"/>
        <v>-21502</v>
      </c>
      <c r="F51" s="12">
        <f t="shared" si="2"/>
        <v>-0.12016251166585634</v>
      </c>
    </row>
    <row r="52" spans="1:6" ht="12.75">
      <c r="A52" s="4">
        <f t="shared" si="0"/>
        <v>49</v>
      </c>
      <c r="B52" s="5" t="s">
        <v>50</v>
      </c>
      <c r="C52" s="19">
        <v>38509</v>
      </c>
      <c r="D52" s="19">
        <v>36057</v>
      </c>
      <c r="E52" s="18">
        <f t="shared" si="1"/>
        <v>-2452</v>
      </c>
      <c r="F52" s="12">
        <f t="shared" si="2"/>
        <v>-0.06367342699109299</v>
      </c>
    </row>
    <row r="53" spans="1:6" ht="12.75">
      <c r="A53" s="4">
        <f t="shared" si="0"/>
        <v>50</v>
      </c>
      <c r="B53" s="5" t="s">
        <v>51</v>
      </c>
      <c r="C53" s="19">
        <v>43736</v>
      </c>
      <c r="D53" s="19">
        <v>39739</v>
      </c>
      <c r="E53" s="18">
        <f t="shared" si="1"/>
        <v>-3997</v>
      </c>
      <c r="F53" s="12">
        <f t="shared" si="2"/>
        <v>-0.09138924455825864</v>
      </c>
    </row>
    <row r="54" spans="1:6" ht="12.75">
      <c r="A54" s="4">
        <f t="shared" si="0"/>
        <v>51</v>
      </c>
      <c r="B54" s="5" t="s">
        <v>52</v>
      </c>
      <c r="C54" s="19">
        <v>7734</v>
      </c>
      <c r="D54" s="19">
        <v>8173</v>
      </c>
      <c r="E54" s="18">
        <f t="shared" si="1"/>
        <v>439</v>
      </c>
      <c r="F54" s="12">
        <f t="shared" si="2"/>
        <v>0.056762348073441944</v>
      </c>
    </row>
    <row r="55" spans="1:6" ht="12.75">
      <c r="A55" s="4">
        <f t="shared" si="0"/>
        <v>52</v>
      </c>
      <c r="B55" s="5" t="s">
        <v>53</v>
      </c>
      <c r="C55" s="19">
        <v>6589</v>
      </c>
      <c r="D55" s="19">
        <v>6300</v>
      </c>
      <c r="E55" s="18">
        <f t="shared" si="1"/>
        <v>-289</v>
      </c>
      <c r="F55" s="12">
        <f t="shared" si="2"/>
        <v>-0.043860980421915316</v>
      </c>
    </row>
    <row r="56" spans="1:6" ht="12.75">
      <c r="A56" s="4">
        <f t="shared" si="0"/>
        <v>53</v>
      </c>
      <c r="B56" s="5" t="s">
        <v>54</v>
      </c>
      <c r="C56" s="19">
        <v>3391</v>
      </c>
      <c r="D56" s="19">
        <v>3284</v>
      </c>
      <c r="E56" s="18">
        <f t="shared" si="1"/>
        <v>-107</v>
      </c>
      <c r="F56" s="12">
        <f t="shared" si="2"/>
        <v>-0.0315541138307284</v>
      </c>
    </row>
    <row r="57" spans="1:6" ht="12.75">
      <c r="A57" s="4">
        <f t="shared" si="0"/>
        <v>54</v>
      </c>
      <c r="B57" s="5" t="s">
        <v>55</v>
      </c>
      <c r="C57" s="19">
        <v>107675</v>
      </c>
      <c r="D57" s="19">
        <v>116364</v>
      </c>
      <c r="E57" s="18">
        <f t="shared" si="1"/>
        <v>8689</v>
      </c>
      <c r="F57" s="12">
        <f t="shared" si="2"/>
        <v>0.08069654051543998</v>
      </c>
    </row>
    <row r="58" spans="1:6" ht="12.75">
      <c r="A58" s="4">
        <f t="shared" si="0"/>
        <v>55</v>
      </c>
      <c r="B58" s="5" t="s">
        <v>56</v>
      </c>
      <c r="C58" s="19">
        <v>4159</v>
      </c>
      <c r="D58" s="19"/>
      <c r="E58" s="18">
        <f t="shared" si="1"/>
        <v>-4159</v>
      </c>
      <c r="F58" s="12">
        <f t="shared" si="2"/>
        <v>-1</v>
      </c>
    </row>
    <row r="59" spans="1:6" ht="12.75">
      <c r="A59" s="4">
        <f t="shared" si="0"/>
        <v>56</v>
      </c>
      <c r="B59" s="5" t="s">
        <v>57</v>
      </c>
      <c r="C59" s="19">
        <v>13145</v>
      </c>
      <c r="D59" s="19">
        <v>13633</v>
      </c>
      <c r="E59" s="18">
        <f t="shared" si="1"/>
        <v>488</v>
      </c>
      <c r="F59" s="12">
        <f t="shared" si="2"/>
        <v>0.03712438189425637</v>
      </c>
    </row>
    <row r="60" spans="1:6" ht="12.75">
      <c r="A60" s="4">
        <f t="shared" si="0"/>
        <v>57</v>
      </c>
      <c r="B60" s="5" t="s">
        <v>58</v>
      </c>
      <c r="C60" s="19">
        <v>1549</v>
      </c>
      <c r="D60" s="19">
        <v>1145</v>
      </c>
      <c r="E60" s="18">
        <f t="shared" si="1"/>
        <v>-404</v>
      </c>
      <c r="F60" s="12">
        <f t="shared" si="2"/>
        <v>-0.26081342801807617</v>
      </c>
    </row>
    <row r="61" spans="1:6" ht="12.75">
      <c r="A61" s="4">
        <f t="shared" si="0"/>
        <v>58</v>
      </c>
      <c r="B61" s="5" t="s">
        <v>59</v>
      </c>
      <c r="C61" s="19">
        <v>609</v>
      </c>
      <c r="D61" s="19">
        <v>1719</v>
      </c>
      <c r="E61" s="18">
        <f t="shared" si="1"/>
        <v>1110</v>
      </c>
      <c r="F61" s="12">
        <f t="shared" si="2"/>
        <v>1.8226600985221675</v>
      </c>
    </row>
    <row r="62" spans="1:6" ht="12.75">
      <c r="A62" s="4">
        <f t="shared" si="0"/>
        <v>59</v>
      </c>
      <c r="B62" s="5" t="s">
        <v>60</v>
      </c>
      <c r="C62" s="19">
        <v>331911</v>
      </c>
      <c r="D62" s="19">
        <v>327855</v>
      </c>
      <c r="E62" s="18">
        <f t="shared" si="1"/>
        <v>-4056</v>
      </c>
      <c r="F62" s="12">
        <f t="shared" si="2"/>
        <v>-0.012220143351681626</v>
      </c>
    </row>
    <row r="63" spans="1:6" ht="12.75">
      <c r="A63" s="4">
        <f t="shared" si="0"/>
        <v>60</v>
      </c>
      <c r="B63" s="5" t="s">
        <v>61</v>
      </c>
      <c r="C63" s="19">
        <v>294</v>
      </c>
      <c r="D63" s="19"/>
      <c r="E63" s="18">
        <f t="shared" si="1"/>
        <v>-294</v>
      </c>
      <c r="F63" s="12">
        <f t="shared" si="2"/>
        <v>-1</v>
      </c>
    </row>
    <row r="64" spans="1:6" ht="12.75">
      <c r="A64" s="4">
        <f t="shared" si="0"/>
        <v>61</v>
      </c>
      <c r="B64" s="5" t="s">
        <v>62</v>
      </c>
      <c r="C64" s="19">
        <v>2991</v>
      </c>
      <c r="D64" s="19">
        <v>3357</v>
      </c>
      <c r="E64" s="18">
        <f t="shared" si="1"/>
        <v>366</v>
      </c>
      <c r="F64" s="12">
        <f t="shared" si="2"/>
        <v>0.12236710130391174</v>
      </c>
    </row>
    <row r="65" spans="1:6" ht="12.75">
      <c r="A65" s="4">
        <f t="shared" si="0"/>
        <v>62</v>
      </c>
      <c r="B65" s="5" t="s">
        <v>63</v>
      </c>
      <c r="C65" s="19"/>
      <c r="D65" s="19"/>
      <c r="E65" s="18">
        <f t="shared" si="1"/>
        <v>0</v>
      </c>
      <c r="F65" s="12">
        <f t="shared" si="2"/>
        <v>0</v>
      </c>
    </row>
    <row r="66" spans="1:6" ht="12.75">
      <c r="A66" s="4">
        <f t="shared" si="0"/>
        <v>63</v>
      </c>
      <c r="B66" s="5" t="s">
        <v>64</v>
      </c>
      <c r="C66" s="19">
        <v>1018</v>
      </c>
      <c r="D66" s="19">
        <v>1357</v>
      </c>
      <c r="E66" s="18">
        <f t="shared" si="1"/>
        <v>339</v>
      </c>
      <c r="F66" s="12">
        <f t="shared" si="2"/>
        <v>0.3330058939096267</v>
      </c>
    </row>
    <row r="67" spans="1:6" ht="12.75">
      <c r="A67" s="4">
        <f t="shared" si="0"/>
        <v>64</v>
      </c>
      <c r="B67" s="5" t="s">
        <v>65</v>
      </c>
      <c r="C67" s="19"/>
      <c r="D67" s="19"/>
      <c r="E67" s="18">
        <f t="shared" si="1"/>
        <v>0</v>
      </c>
      <c r="F67" s="12">
        <f t="shared" si="2"/>
        <v>0</v>
      </c>
    </row>
    <row r="68" spans="1:6" ht="12.75">
      <c r="A68" s="4">
        <f t="shared" si="0"/>
        <v>65</v>
      </c>
      <c r="B68" s="5" t="s">
        <v>66</v>
      </c>
      <c r="C68" s="19">
        <v>17358</v>
      </c>
      <c r="D68" s="19">
        <v>10168</v>
      </c>
      <c r="E68" s="18">
        <f t="shared" si="1"/>
        <v>-7190</v>
      </c>
      <c r="F68" s="12">
        <f t="shared" si="2"/>
        <v>-0.41421822790644086</v>
      </c>
    </row>
    <row r="69" spans="1:6" ht="12.75">
      <c r="A69" s="4">
        <f>A68+1</f>
        <v>66</v>
      </c>
      <c r="B69" s="5" t="s">
        <v>67</v>
      </c>
      <c r="C69" s="19">
        <v>63480</v>
      </c>
      <c r="D69" s="19">
        <v>90557</v>
      </c>
      <c r="E69" s="18">
        <f>D69-C69</f>
        <v>27077</v>
      </c>
      <c r="F69" s="12">
        <f>IF(C69=0,0,E69/C69)</f>
        <v>0.42654379332073095</v>
      </c>
    </row>
    <row r="70" spans="1:6" ht="12.75">
      <c r="A70" s="4">
        <f>A69+1</f>
        <v>67</v>
      </c>
      <c r="B70" s="5" t="s">
        <v>68</v>
      </c>
      <c r="C70" s="19"/>
      <c r="D70" s="19"/>
      <c r="E70" s="18">
        <f>D70-C70</f>
        <v>0</v>
      </c>
      <c r="F70" s="12">
        <f>IF(C70=0,0,E70/C70)</f>
        <v>0</v>
      </c>
    </row>
    <row r="71" spans="1:6" ht="12.75">
      <c r="A71" s="4">
        <f>A70+1</f>
        <v>68</v>
      </c>
      <c r="B71" s="5" t="s">
        <v>69</v>
      </c>
      <c r="C71" s="19"/>
      <c r="D71" s="19"/>
      <c r="E71" s="18">
        <f>D71-C71</f>
        <v>0</v>
      </c>
      <c r="F71" s="12">
        <f>IF(C71=0,0,E71/C71)</f>
        <v>0</v>
      </c>
    </row>
    <row r="72" spans="1:6" ht="12.75">
      <c r="A72" s="4">
        <v>69</v>
      </c>
      <c r="B72" s="10" t="s">
        <v>72</v>
      </c>
      <c r="C72" s="19">
        <v>36887</v>
      </c>
      <c r="D72" s="19">
        <v>44336</v>
      </c>
      <c r="E72" s="18">
        <f>D72-C72</f>
        <v>7449</v>
      </c>
      <c r="F72" s="12">
        <f>IF(C72=0,0,E72/C72)</f>
        <v>0.20194106324721448</v>
      </c>
    </row>
  </sheetData>
  <mergeCells count="1">
    <mergeCell ref="A1:F1"/>
  </mergeCells>
  <conditionalFormatting sqref="E4:E72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conditionalFormatting sqref="F4:F72">
    <cfRule type="cellIs" priority="3" dxfId="1" operator="less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3" fitToWidth="1" horizontalDpi="600" verticalDpi="600" orientation="portrait" paperSize="9" scale="95" r:id="rId1"/>
  <headerFooter alignWithMargins="0">
    <oddFooter>&amp;C&amp;8Посещения по специалистам. 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1">
      <selection activeCell="A1" sqref="A1:O1"/>
    </sheetView>
  </sheetViews>
  <sheetFormatPr defaultColWidth="9.00390625" defaultRowHeight="12.75"/>
  <sheetData>
    <row r="1" spans="1:15" ht="12.75">
      <c r="A1" s="22" t="str">
        <f>специалисты!A1:E1</f>
        <v>Посещения по специалистам (Смоленская область)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Марина</cp:lastModifiedBy>
  <cp:lastPrinted>2006-01-24T12:35:03Z</cp:lastPrinted>
  <dcterms:created xsi:type="dcterms:W3CDTF">2003-04-21T05:06:21Z</dcterms:created>
  <dcterms:modified xsi:type="dcterms:W3CDTF">2006-03-13T13:19:25Z</dcterms:modified>
  <cp:category/>
  <cp:version/>
  <cp:contentType/>
  <cp:contentStatus/>
</cp:coreProperties>
</file>