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<sst xmlns="http://schemas.openxmlformats.org/spreadsheetml/2006/main" count="105" uniqueCount="43">
  <si>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</si>
  <si>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</si>
  <si>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</si>
  <si>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</si>
  <si>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</si>
  <si>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</si>
  <si>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</si>
  <si>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</si>
  <si>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</si>
  <si>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</si>
  <si>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</si>
  <si>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</si>
  <si>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</si>
  <si>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</si>
  <si>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</si>
  <si>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</si>
  <si>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</si>
  <si>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</si>
  <si>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</si>
  <si>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</si>
  <si>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</si>
  <si>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</si>
  <si>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</si>
  <si>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</si>
  <si>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</si>
  <si>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</si>
  <si>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</si>
  <si>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</si>
  <si>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</si>
  <si>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</si>
  <si>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</si>
  <si>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</si>
  <si>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</si>
  <si>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</si>
  <si>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</si>
  <si>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</si>
  <si>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нормативным показателем .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</si>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</sst>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2" fontId="0" fillId="4" borderId="1" applyNumberFormat="0" applyFont="0" applyBorder="0" applyAlignment="0" applyProtection="0"/>
    <xf numFmtId="0" fontId="1" fillId="5" borderId="2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4" borderId="0" xfId="17" applyBorder="1" applyAlignment="1">
      <alignment/>
    </xf>
    <xf numFmtId="0" fontId="1" fillId="4" borderId="0" xfId="17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15" applyNumberFormat="1" applyBorder="1" applyAlignment="1">
      <alignment/>
    </xf>
    <xf numFmtId="2" fontId="0" fillId="3" borderId="1" xfId="16" applyNumberFormat="1" applyBorder="1" applyAlignment="1">
      <alignment/>
    </xf>
    <xf numFmtId="0" fontId="1" fillId="4" borderId="0" xfId="17" applyNumberFormat="1" applyFont="1" applyBorder="1" applyAlignment="1">
      <alignment horizontal="center" vertical="center"/>
    </xf>
    <xf numFmtId="2" fontId="0" fillId="4" borderId="0" xfId="17" applyNumberFormat="1" applyBorder="1" applyAlignment="1">
      <alignment/>
    </xf>
    <xf numFmtId="0" fontId="1" fillId="3" borderId="1" xfId="16" applyNumberFormat="1" applyFont="1" applyBorder="1" applyAlignment="1">
      <alignment horizontal="center" vertical="center"/>
    </xf>
    <xf numFmtId="0" fontId="0" fillId="3" borderId="1" xfId="16" applyBorder="1" applyAlignment="1">
      <alignment/>
    </xf>
    <xf numFmtId="0" fontId="1" fillId="3" borderId="3" xfId="16" applyFont="1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18" applyFont="1" applyBorder="1" applyAlignment="1">
      <alignment horizontal="center" vertical="center"/>
    </xf>
    <xf numFmtId="0" fontId="4" fillId="5" borderId="2" xfId="18" applyFont="1" applyBorder="1" applyAlignment="1">
      <alignment horizontal="center" vertical="center"/>
    </xf>
    <xf numFmtId="0" fontId="4" fillId="5" borderId="6" xfId="18" applyFont="1" applyBorder="1" applyAlignment="1">
      <alignment horizontal="center" vertical="center"/>
    </xf>
    <xf numFmtId="0" fontId="6" fillId="6" borderId="1" xfId="16" applyNumberFormat="1" applyFont="1" applyFill="1" applyBorder="1" applyAlignment="1">
      <alignment horizontal="center" vertical="center"/>
    </xf>
    <xf numFmtId="0" fontId="5" fillId="6" borderId="1" xfId="16" applyFont="1" applyFill="1" applyBorder="1" applyAlignment="1">
      <alignment/>
    </xf>
    <xf numFmtId="2" fontId="5" fillId="3" borderId="1" xfId="16" applyNumberFormat="1" applyFont="1" applyBorder="1" applyAlignment="1">
      <alignment/>
    </xf>
    <xf numFmtId="2" fontId="5" fillId="3" borderId="1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4" borderId="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Normal" xfId="0"/>
    <cellStyle name="итоги (зелёный)" xfId="15"/>
    <cellStyle name="нормальный (белый)" xfId="16"/>
    <cellStyle name="подложка (светло-жёлтый)" xfId="17"/>
    <cellStyle name="шапка (светло-серый)" xfId="18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-0.3100000000000005</c:v>
                </c:pt>
                <c:pt idx="1">
                  <c:v>-0.8399999999999999</c:v>
                </c:pt>
                <c:pt idx="2">
                  <c:v>-1.2100000000000009</c:v>
                </c:pt>
                <c:pt idx="3">
                  <c:v>0.7999999999999989</c:v>
                </c:pt>
                <c:pt idx="4">
                  <c:v>-0.7800000000000011</c:v>
                </c:pt>
                <c:pt idx="5">
                  <c:v>-1.8399999999999999</c:v>
                </c:pt>
                <c:pt idx="6">
                  <c:v>-0.21000000000000085</c:v>
                </c:pt>
                <c:pt idx="7">
                  <c:v>-0.47000000000000064</c:v>
                </c:pt>
                <c:pt idx="8">
                  <c:v>-0.5199999999999996</c:v>
                </c:pt>
                <c:pt idx="9">
                  <c:v>-0.13000000000000078</c:v>
                </c:pt>
                <c:pt idx="10">
                  <c:v>-1.290000000000001</c:v>
                </c:pt>
                <c:pt idx="11">
                  <c:v>-0.5100000000000016</c:v>
                </c:pt>
                <c:pt idx="12">
                  <c:v>-1.0500000000000007</c:v>
                </c:pt>
                <c:pt idx="13">
                  <c:v>-0.9000000000000004</c:v>
                </c:pt>
                <c:pt idx="14">
                  <c:v>-0.75</c:v>
                </c:pt>
                <c:pt idx="15">
                  <c:v>0.05000000000000071</c:v>
                </c:pt>
                <c:pt idx="16">
                  <c:v>-0.120000000000001</c:v>
                </c:pt>
                <c:pt idx="17">
                  <c:v>-0.5099999999999998</c:v>
                </c:pt>
                <c:pt idx="18">
                  <c:v>0.2400000000000002</c:v>
                </c:pt>
                <c:pt idx="19">
                  <c:v>1.5900000000000016</c:v>
                </c:pt>
                <c:pt idx="20">
                  <c:v>0.4900000000000002</c:v>
                </c:pt>
                <c:pt idx="21">
                  <c:v>-0.35999999999999943</c:v>
                </c:pt>
                <c:pt idx="22">
                  <c:v>-1.2400000000000002</c:v>
                </c:pt>
                <c:pt idx="23">
                  <c:v>0.34999999999999964</c:v>
                </c:pt>
                <c:pt idx="24">
                  <c:v>-0.8100000000000005</c:v>
                </c:pt>
                <c:pt idx="25">
                  <c:v>1.5800000000000018</c:v>
                </c:pt>
                <c:pt idx="26">
                  <c:v>-0.5200000000000014</c:v>
                </c:pt>
                <c:pt idx="27">
                  <c:v>0.040000000000000924</c:v>
                </c:pt>
                <c:pt idx="28">
                  <c:v>-0.08000000000000007</c:v>
                </c:pt>
                <c:pt idx="29">
                  <c:v>0.129999999999999</c:v>
                </c:pt>
                <c:pt idx="30">
                  <c:v>-0.4900000000000002</c:v>
                </c:pt>
                <c:pt idx="31">
                  <c:v>0.02999999999999936</c:v>
                </c:pt>
              </c:numCache>
            </c:numRef>
          </c:val>
        </c:ser>
        <c:axId val="4505051"/>
        <c:axId val="40545460"/>
      </c:barChart>
      <c:catAx>
        <c:axId val="450505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545460"/>
        <c:crosses val="autoZero"/>
        <c:auto val="0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0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-3.3500000000000014</c:v>
                </c:pt>
                <c:pt idx="1">
                  <c:v>-1.620000000000001</c:v>
                </c:pt>
                <c:pt idx="2">
                  <c:v>-5.360000000000001</c:v>
                </c:pt>
                <c:pt idx="3">
                  <c:v>-2.9400000000000013</c:v>
                </c:pt>
                <c:pt idx="4">
                  <c:v>-3.4300000000000015</c:v>
                </c:pt>
                <c:pt idx="5">
                  <c:v>-1.4700000000000006</c:v>
                </c:pt>
                <c:pt idx="6">
                  <c:v>-3.200000000000001</c:v>
                </c:pt>
                <c:pt idx="7">
                  <c:v>-3.450000000000001</c:v>
                </c:pt>
                <c:pt idx="8">
                  <c:v>-2.16</c:v>
                </c:pt>
                <c:pt idx="9">
                  <c:v>-2.4300000000000015</c:v>
                </c:pt>
                <c:pt idx="10">
                  <c:v>-2.280000000000001</c:v>
                </c:pt>
                <c:pt idx="11">
                  <c:v>-3.6800000000000015</c:v>
                </c:pt>
                <c:pt idx="12">
                  <c:v>-1.9300000000000015</c:v>
                </c:pt>
                <c:pt idx="13">
                  <c:v>-3.960000000000001</c:v>
                </c:pt>
                <c:pt idx="14">
                  <c:v>-0.9600000000000009</c:v>
                </c:pt>
                <c:pt idx="15">
                  <c:v>-2.5500000000000007</c:v>
                </c:pt>
                <c:pt idx="16">
                  <c:v>-1.370000000000001</c:v>
                </c:pt>
                <c:pt idx="17">
                  <c:v>-2.530000000000001</c:v>
                </c:pt>
                <c:pt idx="18">
                  <c:v>-2.280000000000001</c:v>
                </c:pt>
                <c:pt idx="19">
                  <c:v>-1.0899999999999999</c:v>
                </c:pt>
                <c:pt idx="20">
                  <c:v>-1.8600000000000012</c:v>
                </c:pt>
                <c:pt idx="21">
                  <c:v>-3.49</c:v>
                </c:pt>
                <c:pt idx="22">
                  <c:v>-2.6800000000000015</c:v>
                </c:pt>
                <c:pt idx="23">
                  <c:v>-1.7700000000000014</c:v>
                </c:pt>
                <c:pt idx="24">
                  <c:v>-1.7300000000000004</c:v>
                </c:pt>
                <c:pt idx="25">
                  <c:v>8.42</c:v>
                </c:pt>
                <c:pt idx="26">
                  <c:v>-2.8500000000000014</c:v>
                </c:pt>
              </c:numCache>
            </c:numRef>
          </c:val>
        </c:ser>
        <c:axId val="29364821"/>
        <c:axId val="62956798"/>
      </c:barChart>
      <c:catAx>
        <c:axId val="293648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56798"/>
        <c:crosses val="autoZero"/>
        <c:auto val="0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36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-3.83</c:v>
                </c:pt>
                <c:pt idx="1">
                  <c:v>-2.0999999999999996</c:v>
                </c:pt>
                <c:pt idx="2">
                  <c:v>-5.84</c:v>
                </c:pt>
                <c:pt idx="3">
                  <c:v>-3.42</c:v>
                </c:pt>
                <c:pt idx="4">
                  <c:v>-3.91</c:v>
                </c:pt>
                <c:pt idx="5">
                  <c:v>-1.9499999999999993</c:v>
                </c:pt>
                <c:pt idx="6">
                  <c:v>-3.6799999999999997</c:v>
                </c:pt>
                <c:pt idx="7">
                  <c:v>-3.9299999999999997</c:v>
                </c:pt>
                <c:pt idx="8">
                  <c:v>-2.639999999999999</c:v>
                </c:pt>
                <c:pt idx="9">
                  <c:v>-2.91</c:v>
                </c:pt>
                <c:pt idx="10">
                  <c:v>-2.76</c:v>
                </c:pt>
                <c:pt idx="11">
                  <c:v>-4.16</c:v>
                </c:pt>
                <c:pt idx="12">
                  <c:v>-2.41</c:v>
                </c:pt>
                <c:pt idx="13">
                  <c:v>-4.4399999999999995</c:v>
                </c:pt>
                <c:pt idx="14">
                  <c:v>-1.4399999999999995</c:v>
                </c:pt>
                <c:pt idx="15">
                  <c:v>-3.0299999999999994</c:v>
                </c:pt>
                <c:pt idx="16">
                  <c:v>-1.8499999999999996</c:v>
                </c:pt>
                <c:pt idx="17">
                  <c:v>-3.01</c:v>
                </c:pt>
                <c:pt idx="18">
                  <c:v>-2.76</c:v>
                </c:pt>
                <c:pt idx="19">
                  <c:v>-1.5699999999999985</c:v>
                </c:pt>
                <c:pt idx="20">
                  <c:v>-2.34</c:v>
                </c:pt>
                <c:pt idx="21">
                  <c:v>-3.969999999999999</c:v>
                </c:pt>
                <c:pt idx="22">
                  <c:v>-3.16</c:v>
                </c:pt>
                <c:pt idx="23">
                  <c:v>-2.25</c:v>
                </c:pt>
                <c:pt idx="24">
                  <c:v>-2.209999999999999</c:v>
                </c:pt>
                <c:pt idx="25">
                  <c:v>7.940000000000001</c:v>
                </c:pt>
                <c:pt idx="26">
                  <c:v>-3.33</c:v>
                </c:pt>
                <c:pt idx="27">
                  <c:v>-0.47999999999999865</c:v>
                </c:pt>
                <c:pt idx="28">
                  <c:v>-3.75</c:v>
                </c:pt>
                <c:pt idx="29">
                  <c:v>-1.0199999999999996</c:v>
                </c:pt>
                <c:pt idx="30">
                  <c:v>-3.1899999999999995</c:v>
                </c:pt>
                <c:pt idx="31">
                  <c:v>-0.5899999999999999</c:v>
                </c:pt>
              </c:numCache>
            </c:numRef>
          </c:val>
        </c:ser>
        <c:axId val="29740271"/>
        <c:axId val="66335848"/>
      </c:barChart>
      <c:catAx>
        <c:axId val="297402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335848"/>
        <c:crosses val="autoZero"/>
        <c:auto val="0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74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38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2005</v>
      </c>
      <c r="D2" s="17">
        <v>2006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10.68</v>
      </c>
      <c r="D4" s="8">
        <v>10.37</v>
      </c>
      <c r="E4" s="9">
        <f>D4-C4</f>
        <v>-0.3100000000000005</v>
      </c>
    </row>
    <row r="5" spans="1:5" ht="12.75">
      <c r="A5" s="6">
        <f aca="true" t="shared" si="0" ref="A5:A25">A4+1</f>
        <v>2</v>
      </c>
      <c r="B5" s="7" t="s">
        <v>3</v>
      </c>
      <c r="C5" s="8">
        <v>12.94</v>
      </c>
      <c r="D5" s="8">
        <v>12.1</v>
      </c>
      <c r="E5" s="9">
        <f aca="true" t="shared" si="1" ref="E5:E35">D5-C5</f>
        <v>-0.8399999999999999</v>
      </c>
    </row>
    <row r="6" spans="1:5" ht="12.75">
      <c r="A6" s="6">
        <f t="shared" si="0"/>
        <v>3</v>
      </c>
      <c r="B6" s="7" t="s">
        <v>4</v>
      </c>
      <c r="C6" s="8">
        <v>9.57</v>
      </c>
      <c r="D6" s="8">
        <v>8.36</v>
      </c>
      <c r="E6" s="9">
        <f t="shared" si="1"/>
        <v>-1.2100000000000009</v>
      </c>
    </row>
    <row r="7" spans="1:5" ht="12.75">
      <c r="A7" s="6">
        <f t="shared" si="0"/>
        <v>4</v>
      </c>
      <c r="B7" s="7" t="s">
        <v>5</v>
      </c>
      <c r="C7" s="8">
        <v>9.98</v>
      </c>
      <c r="D7" s="8">
        <v>10.78</v>
      </c>
      <c r="E7" s="9">
        <f t="shared" si="1"/>
        <v>0.7999999999999989</v>
      </c>
    </row>
    <row r="8" spans="1:5" ht="12.75">
      <c r="A8" s="6">
        <f t="shared" si="0"/>
        <v>5</v>
      </c>
      <c r="B8" s="7" t="s">
        <v>6</v>
      </c>
      <c r="C8" s="8">
        <v>11.07</v>
      </c>
      <c r="D8" s="8">
        <v>10.29</v>
      </c>
      <c r="E8" s="9">
        <f t="shared" si="1"/>
        <v>-0.7800000000000011</v>
      </c>
    </row>
    <row r="9" spans="1:5" ht="12.75">
      <c r="A9" s="6">
        <f t="shared" si="0"/>
        <v>6</v>
      </c>
      <c r="B9" s="7" t="s">
        <v>7</v>
      </c>
      <c r="C9" s="8">
        <v>14.09</v>
      </c>
      <c r="D9" s="8">
        <v>12.25</v>
      </c>
      <c r="E9" s="9">
        <f t="shared" si="1"/>
        <v>-1.8399999999999999</v>
      </c>
    </row>
    <row r="10" spans="1:5" ht="12.75">
      <c r="A10" s="6">
        <f t="shared" si="0"/>
        <v>7</v>
      </c>
      <c r="B10" s="7" t="s">
        <v>8</v>
      </c>
      <c r="C10" s="8">
        <v>10.73</v>
      </c>
      <c r="D10" s="8">
        <v>10.52</v>
      </c>
      <c r="E10" s="9">
        <f t="shared" si="1"/>
        <v>-0.21000000000000085</v>
      </c>
    </row>
    <row r="11" spans="1:5" ht="12.75">
      <c r="A11" s="6">
        <f t="shared" si="0"/>
        <v>8</v>
      </c>
      <c r="B11" s="7" t="s">
        <v>9</v>
      </c>
      <c r="C11" s="8">
        <v>10.74</v>
      </c>
      <c r="D11" s="8">
        <v>10.27</v>
      </c>
      <c r="E11" s="9">
        <f t="shared" si="1"/>
        <v>-0.47000000000000064</v>
      </c>
    </row>
    <row r="12" spans="1:5" ht="12.75">
      <c r="A12" s="6">
        <f t="shared" si="0"/>
        <v>9</v>
      </c>
      <c r="B12" s="7" t="s">
        <v>10</v>
      </c>
      <c r="C12" s="8">
        <v>12.08</v>
      </c>
      <c r="D12" s="8">
        <v>11.56</v>
      </c>
      <c r="E12" s="9">
        <f t="shared" si="1"/>
        <v>-0.5199999999999996</v>
      </c>
    </row>
    <row r="13" spans="1:5" ht="12.75">
      <c r="A13" s="6">
        <f t="shared" si="0"/>
        <v>10</v>
      </c>
      <c r="B13" s="7" t="s">
        <v>11</v>
      </c>
      <c r="C13" s="8">
        <v>11.42</v>
      </c>
      <c r="D13" s="8">
        <v>11.29</v>
      </c>
      <c r="E13" s="9">
        <f t="shared" si="1"/>
        <v>-0.13000000000000078</v>
      </c>
    </row>
    <row r="14" spans="1:5" ht="12.75">
      <c r="A14" s="6">
        <f t="shared" si="0"/>
        <v>11</v>
      </c>
      <c r="B14" s="7" t="s">
        <v>12</v>
      </c>
      <c r="C14" s="8">
        <v>12.73</v>
      </c>
      <c r="D14" s="8">
        <v>11.44</v>
      </c>
      <c r="E14" s="9">
        <f t="shared" si="1"/>
        <v>-1.290000000000001</v>
      </c>
    </row>
    <row r="15" spans="1:5" ht="12.75">
      <c r="A15" s="6">
        <f t="shared" si="0"/>
        <v>12</v>
      </c>
      <c r="B15" s="7" t="s">
        <v>13</v>
      </c>
      <c r="C15" s="8">
        <v>10.55</v>
      </c>
      <c r="D15" s="8">
        <v>10.04</v>
      </c>
      <c r="E15" s="9">
        <f t="shared" si="1"/>
        <v>-0.5100000000000016</v>
      </c>
    </row>
    <row r="16" spans="1:5" ht="12.75">
      <c r="A16" s="6">
        <f t="shared" si="0"/>
        <v>13</v>
      </c>
      <c r="B16" s="7" t="s">
        <v>14</v>
      </c>
      <c r="C16" s="8">
        <v>12.84</v>
      </c>
      <c r="D16" s="8">
        <v>11.79</v>
      </c>
      <c r="E16" s="9">
        <f t="shared" si="1"/>
        <v>-1.0500000000000007</v>
      </c>
    </row>
    <row r="17" spans="1:5" ht="12.75">
      <c r="A17" s="6">
        <f t="shared" si="0"/>
        <v>14</v>
      </c>
      <c r="B17" s="7" t="s">
        <v>15</v>
      </c>
      <c r="C17" s="8">
        <v>10.66</v>
      </c>
      <c r="D17" s="8">
        <v>9.76</v>
      </c>
      <c r="E17" s="9">
        <f t="shared" si="1"/>
        <v>-0.9000000000000004</v>
      </c>
    </row>
    <row r="18" spans="1:5" ht="12.75">
      <c r="A18" s="6">
        <f t="shared" si="0"/>
        <v>15</v>
      </c>
      <c r="B18" s="7" t="s">
        <v>16</v>
      </c>
      <c r="C18" s="8">
        <v>13.51</v>
      </c>
      <c r="D18" s="8">
        <v>12.76</v>
      </c>
      <c r="E18" s="9">
        <f t="shared" si="1"/>
        <v>-0.75</v>
      </c>
    </row>
    <row r="19" spans="1:5" ht="12.75">
      <c r="A19" s="6">
        <f t="shared" si="0"/>
        <v>16</v>
      </c>
      <c r="B19" s="7" t="s">
        <v>17</v>
      </c>
      <c r="C19" s="8">
        <v>11.12</v>
      </c>
      <c r="D19" s="8">
        <v>11.17</v>
      </c>
      <c r="E19" s="9">
        <f t="shared" si="1"/>
        <v>0.05000000000000071</v>
      </c>
    </row>
    <row r="20" spans="1:5" ht="12.75">
      <c r="A20" s="6">
        <f t="shared" si="0"/>
        <v>17</v>
      </c>
      <c r="B20" s="7" t="s">
        <v>18</v>
      </c>
      <c r="C20" s="8">
        <v>12.47</v>
      </c>
      <c r="D20" s="8">
        <v>12.35</v>
      </c>
      <c r="E20" s="9">
        <f t="shared" si="1"/>
        <v>-0.120000000000001</v>
      </c>
    </row>
    <row r="21" spans="1:5" ht="12.75">
      <c r="A21" s="6">
        <f t="shared" si="0"/>
        <v>18</v>
      </c>
      <c r="B21" s="7" t="s">
        <v>19</v>
      </c>
      <c r="C21" s="8">
        <v>11.7</v>
      </c>
      <c r="D21" s="8">
        <v>11.19</v>
      </c>
      <c r="E21" s="9">
        <f t="shared" si="1"/>
        <v>-0.5099999999999998</v>
      </c>
    </row>
    <row r="22" spans="1:5" ht="12.75">
      <c r="A22" s="6">
        <f t="shared" si="0"/>
        <v>19</v>
      </c>
      <c r="B22" s="7" t="s">
        <v>20</v>
      </c>
      <c r="C22" s="8">
        <v>11.2</v>
      </c>
      <c r="D22" s="8">
        <v>11.44</v>
      </c>
      <c r="E22" s="9">
        <f t="shared" si="1"/>
        <v>0.2400000000000002</v>
      </c>
    </row>
    <row r="23" spans="1:5" ht="12.75">
      <c r="A23" s="6">
        <f t="shared" si="0"/>
        <v>20</v>
      </c>
      <c r="B23" s="7" t="s">
        <v>21</v>
      </c>
      <c r="C23" s="8">
        <v>11.04</v>
      </c>
      <c r="D23" s="8">
        <v>12.63</v>
      </c>
      <c r="E23" s="9">
        <f t="shared" si="1"/>
        <v>1.5900000000000016</v>
      </c>
    </row>
    <row r="24" spans="1:5" ht="12.75">
      <c r="A24" s="6">
        <f t="shared" si="0"/>
        <v>21</v>
      </c>
      <c r="B24" s="7" t="s">
        <v>22</v>
      </c>
      <c r="C24" s="8">
        <v>11.37</v>
      </c>
      <c r="D24" s="8">
        <v>11.86</v>
      </c>
      <c r="E24" s="9">
        <f t="shared" si="1"/>
        <v>0.4900000000000002</v>
      </c>
    </row>
    <row r="25" spans="1:5" ht="12.75">
      <c r="A25" s="6">
        <f t="shared" si="0"/>
        <v>22</v>
      </c>
      <c r="B25" s="7" t="s">
        <v>23</v>
      </c>
      <c r="C25" s="8">
        <v>10.59</v>
      </c>
      <c r="D25" s="8">
        <v>10.23</v>
      </c>
      <c r="E25" s="9">
        <f t="shared" si="1"/>
        <v>-0.35999999999999943</v>
      </c>
    </row>
    <row r="26" spans="1:5" ht="12.75">
      <c r="A26" s="6">
        <f>A20+1</f>
        <v>18</v>
      </c>
      <c r="B26" s="7" t="s">
        <v>24</v>
      </c>
      <c r="C26" s="8">
        <v>12.28</v>
      </c>
      <c r="D26" s="8">
        <v>11.04</v>
      </c>
      <c r="E26" s="9">
        <f t="shared" si="1"/>
        <v>-1.2400000000000002</v>
      </c>
    </row>
    <row r="27" spans="1:5" ht="12.75">
      <c r="A27" s="6">
        <f>A26+1</f>
        <v>19</v>
      </c>
      <c r="B27" s="7" t="s">
        <v>25</v>
      </c>
      <c r="C27" s="8">
        <v>11.6</v>
      </c>
      <c r="D27" s="8">
        <v>11.95</v>
      </c>
      <c r="E27" s="9">
        <f t="shared" si="1"/>
        <v>0.34999999999999964</v>
      </c>
    </row>
    <row r="28" spans="1:5" ht="12.75">
      <c r="A28" s="6">
        <f>A27+1</f>
        <v>20</v>
      </c>
      <c r="B28" s="7" t="s">
        <v>26</v>
      </c>
      <c r="C28" s="8">
        <v>12.8</v>
      </c>
      <c r="D28" s="8">
        <v>11.99</v>
      </c>
      <c r="E28" s="9">
        <f t="shared" si="1"/>
        <v>-0.8100000000000005</v>
      </c>
    </row>
    <row r="29" spans="1:5" ht="12.75">
      <c r="A29" s="6">
        <f>A28+1</f>
        <v>21</v>
      </c>
      <c r="B29" s="7" t="s">
        <v>27</v>
      </c>
      <c r="C29" s="8">
        <v>20.56</v>
      </c>
      <c r="D29" s="8">
        <v>22.14</v>
      </c>
      <c r="E29" s="9">
        <f t="shared" si="1"/>
        <v>1.5800000000000018</v>
      </c>
    </row>
    <row r="30" spans="1:5" ht="12.75">
      <c r="A30" s="6">
        <f>A29+1</f>
        <v>22</v>
      </c>
      <c r="B30" s="7" t="s">
        <v>28</v>
      </c>
      <c r="C30" s="8">
        <v>11.39</v>
      </c>
      <c r="D30" s="8">
        <v>10.87</v>
      </c>
      <c r="E30" s="9">
        <f t="shared" si="1"/>
        <v>-0.5200000000000014</v>
      </c>
    </row>
    <row r="31" spans="1:5" ht="12.75">
      <c r="A31" s="27" t="s">
        <v>35</v>
      </c>
      <c r="B31" s="27"/>
      <c r="C31" s="24">
        <v>13.68</v>
      </c>
      <c r="D31" s="24">
        <v>13.72</v>
      </c>
      <c r="E31" s="9">
        <f t="shared" si="1"/>
        <v>0.040000000000000924</v>
      </c>
    </row>
    <row r="32" spans="1:5" ht="12.75">
      <c r="A32" s="6">
        <v>23</v>
      </c>
      <c r="B32" s="7" t="s">
        <v>39</v>
      </c>
      <c r="C32" s="8">
        <v>10.53</v>
      </c>
      <c r="D32" s="8">
        <v>10.45</v>
      </c>
      <c r="E32" s="9">
        <f t="shared" si="1"/>
        <v>-0.08000000000000007</v>
      </c>
    </row>
    <row r="33" spans="1:5" ht="12.75">
      <c r="A33" s="6">
        <v>24</v>
      </c>
      <c r="B33" s="7" t="s">
        <v>40</v>
      </c>
      <c r="C33" s="8">
        <v>13.05</v>
      </c>
      <c r="D33" s="8">
        <v>13.18</v>
      </c>
      <c r="E33" s="9">
        <f t="shared" si="1"/>
        <v>0.129999999999999</v>
      </c>
    </row>
    <row r="34" spans="1:5" ht="12.75">
      <c r="A34" s="6">
        <v>25</v>
      </c>
      <c r="B34" s="7" t="s">
        <v>41</v>
      </c>
      <c r="C34" s="8">
        <v>11.5</v>
      </c>
      <c r="D34" s="8">
        <v>11.01</v>
      </c>
      <c r="E34" s="9">
        <f t="shared" si="1"/>
        <v>-0.4900000000000002</v>
      </c>
    </row>
    <row r="35" spans="1:5" ht="12.75">
      <c r="A35" s="28" t="s">
        <v>42</v>
      </c>
      <c r="B35" s="29"/>
      <c r="C35" s="25">
        <v>13.58</v>
      </c>
      <c r="D35" s="25">
        <v>13.61</v>
      </c>
      <c r="E35" s="9">
        <f t="shared" si="1"/>
        <v>0.02999999999999936</v>
      </c>
    </row>
  </sheetData>
  <mergeCells count="3">
    <mergeCell ref="A1:E1"/>
    <mergeCell ref="A31:B31"/>
    <mergeCell ref="A35:B35"/>
  </mergeCells>
  <conditionalFormatting sqref="C31:D31 E4:E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K26" sqref="K26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37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10.37</v>
      </c>
      <c r="D4" s="9">
        <f>IF(C4="","нет данных",C4-C32)</f>
        <v>-3.3500000000000014</v>
      </c>
    </row>
    <row r="5" spans="1:4" ht="12.75">
      <c r="A5" s="13">
        <f aca="true" t="shared" si="0" ref="A5:A30">A4+1</f>
        <v>2</v>
      </c>
      <c r="B5" s="14" t="s">
        <v>3</v>
      </c>
      <c r="C5" s="8">
        <v>12.1</v>
      </c>
      <c r="D5" s="9">
        <f>IF(C5="","нет данных",C5-C32)</f>
        <v>-1.620000000000001</v>
      </c>
    </row>
    <row r="6" spans="1:4" ht="12.75">
      <c r="A6" s="13">
        <f t="shared" si="0"/>
        <v>3</v>
      </c>
      <c r="B6" s="14" t="s">
        <v>4</v>
      </c>
      <c r="C6" s="8">
        <v>8.36</v>
      </c>
      <c r="D6" s="9">
        <f>IF(C6="","нет данных",C6-C32)</f>
        <v>-5.360000000000001</v>
      </c>
    </row>
    <row r="7" spans="1:4" ht="12.75">
      <c r="A7" s="13">
        <f t="shared" si="0"/>
        <v>4</v>
      </c>
      <c r="B7" s="14" t="s">
        <v>5</v>
      </c>
      <c r="C7" s="8">
        <v>10.78</v>
      </c>
      <c r="D7" s="9">
        <f>IF(C7="","нет данных",C7-C32)</f>
        <v>-2.9400000000000013</v>
      </c>
    </row>
    <row r="8" spans="1:4" ht="12.75">
      <c r="A8" s="13">
        <f t="shared" si="0"/>
        <v>5</v>
      </c>
      <c r="B8" s="14" t="s">
        <v>6</v>
      </c>
      <c r="C8" s="8">
        <v>10.29</v>
      </c>
      <c r="D8" s="9">
        <f>IF(C8="","нет данных",C8-C32)</f>
        <v>-3.4300000000000015</v>
      </c>
    </row>
    <row r="9" spans="1:4" ht="12.75">
      <c r="A9" s="13">
        <f t="shared" si="0"/>
        <v>6</v>
      </c>
      <c r="B9" s="14" t="s">
        <v>7</v>
      </c>
      <c r="C9" s="8">
        <v>12.25</v>
      </c>
      <c r="D9" s="9">
        <f>IF(C9="","нет данных",C9-C32)</f>
        <v>-1.4700000000000006</v>
      </c>
    </row>
    <row r="10" spans="1:4" ht="12.75">
      <c r="A10" s="13">
        <f t="shared" si="0"/>
        <v>7</v>
      </c>
      <c r="B10" s="14" t="s">
        <v>8</v>
      </c>
      <c r="C10" s="8">
        <v>10.52</v>
      </c>
      <c r="D10" s="9">
        <f>IF(C10="","нет данных",C10-C32)</f>
        <v>-3.200000000000001</v>
      </c>
    </row>
    <row r="11" spans="1:4" ht="12.75">
      <c r="A11" s="13">
        <f t="shared" si="0"/>
        <v>8</v>
      </c>
      <c r="B11" s="14" t="s">
        <v>9</v>
      </c>
      <c r="C11" s="8">
        <v>10.27</v>
      </c>
      <c r="D11" s="9">
        <f>IF(C11="","нет данных",C11-C32)</f>
        <v>-3.450000000000001</v>
      </c>
    </row>
    <row r="12" spans="1:4" ht="12.75">
      <c r="A12" s="13">
        <f t="shared" si="0"/>
        <v>9</v>
      </c>
      <c r="B12" s="14" t="s">
        <v>10</v>
      </c>
      <c r="C12" s="8">
        <v>11.56</v>
      </c>
      <c r="D12" s="9">
        <f>IF(C12="","нет данных",C12-C32)</f>
        <v>-2.16</v>
      </c>
    </row>
    <row r="13" spans="1:4" ht="12.75">
      <c r="A13" s="13">
        <f t="shared" si="0"/>
        <v>10</v>
      </c>
      <c r="B13" s="14" t="s">
        <v>11</v>
      </c>
      <c r="C13" s="8">
        <v>11.29</v>
      </c>
      <c r="D13" s="9">
        <f>IF(C13="","нет данных",C13-C32)</f>
        <v>-2.4300000000000015</v>
      </c>
    </row>
    <row r="14" spans="1:4" ht="12.75">
      <c r="A14" s="13">
        <f t="shared" si="0"/>
        <v>11</v>
      </c>
      <c r="B14" s="14" t="s">
        <v>12</v>
      </c>
      <c r="C14" s="8">
        <v>11.44</v>
      </c>
      <c r="D14" s="9">
        <f>IF(C14="","нет данных",C14-C32)</f>
        <v>-2.280000000000001</v>
      </c>
    </row>
    <row r="15" spans="1:4" ht="12.75">
      <c r="A15" s="13">
        <f t="shared" si="0"/>
        <v>12</v>
      </c>
      <c r="B15" s="14" t="s">
        <v>13</v>
      </c>
      <c r="C15" s="8">
        <v>10.04</v>
      </c>
      <c r="D15" s="9">
        <f>IF(C15="","нет данных",C15-C32)</f>
        <v>-3.6800000000000015</v>
      </c>
    </row>
    <row r="16" spans="1:4" ht="12.75">
      <c r="A16" s="13">
        <f t="shared" si="0"/>
        <v>13</v>
      </c>
      <c r="B16" s="14" t="s">
        <v>14</v>
      </c>
      <c r="C16" s="8">
        <v>11.79</v>
      </c>
      <c r="D16" s="9">
        <f>IF(C16="","нет данных",C16-C32)</f>
        <v>-1.9300000000000015</v>
      </c>
    </row>
    <row r="17" spans="1:4" ht="12.75">
      <c r="A17" s="13">
        <f t="shared" si="0"/>
        <v>14</v>
      </c>
      <c r="B17" s="14" t="s">
        <v>15</v>
      </c>
      <c r="C17" s="8">
        <v>9.76</v>
      </c>
      <c r="D17" s="9">
        <f>IF(C17="","нет данных",C17-C32)</f>
        <v>-3.960000000000001</v>
      </c>
    </row>
    <row r="18" spans="1:4" ht="12.75">
      <c r="A18" s="13">
        <f t="shared" si="0"/>
        <v>15</v>
      </c>
      <c r="B18" s="14" t="s">
        <v>16</v>
      </c>
      <c r="C18" s="8">
        <v>12.76</v>
      </c>
      <c r="D18" s="9">
        <f>IF(C18="","нет данных",C18-C32)</f>
        <v>-0.9600000000000009</v>
      </c>
    </row>
    <row r="19" spans="1:4" ht="12.75">
      <c r="A19" s="13">
        <f t="shared" si="0"/>
        <v>16</v>
      </c>
      <c r="B19" s="14" t="s">
        <v>17</v>
      </c>
      <c r="C19" s="8">
        <v>11.17</v>
      </c>
      <c r="D19" s="9">
        <f>IF(C19="","нет данных",C19-C32)</f>
        <v>-2.5500000000000007</v>
      </c>
    </row>
    <row r="20" spans="1:4" ht="12.75">
      <c r="A20" s="13">
        <f t="shared" si="0"/>
        <v>17</v>
      </c>
      <c r="B20" s="14" t="s">
        <v>18</v>
      </c>
      <c r="C20" s="8">
        <v>12.35</v>
      </c>
      <c r="D20" s="9">
        <f>IF(C20="","нет данных",C20-C32)</f>
        <v>-1.370000000000001</v>
      </c>
    </row>
    <row r="21" spans="1:4" ht="12.75">
      <c r="A21" s="13">
        <f t="shared" si="0"/>
        <v>18</v>
      </c>
      <c r="B21" s="14" t="s">
        <v>19</v>
      </c>
      <c r="C21" s="8">
        <v>11.19</v>
      </c>
      <c r="D21" s="9">
        <f>IF(C21="","нет данных",C21-C32)</f>
        <v>-2.530000000000001</v>
      </c>
    </row>
    <row r="22" spans="1:4" ht="12.75">
      <c r="A22" s="13">
        <f t="shared" si="0"/>
        <v>19</v>
      </c>
      <c r="B22" s="14" t="s">
        <v>20</v>
      </c>
      <c r="C22" s="8">
        <v>11.44</v>
      </c>
      <c r="D22" s="9">
        <f>IF(C22="","нет данных",C22-C32)</f>
        <v>-2.280000000000001</v>
      </c>
    </row>
    <row r="23" spans="1:4" ht="12.75">
      <c r="A23" s="13">
        <f t="shared" si="0"/>
        <v>20</v>
      </c>
      <c r="B23" s="14" t="s">
        <v>21</v>
      </c>
      <c r="C23" s="8">
        <v>12.63</v>
      </c>
      <c r="D23" s="9">
        <f>IF(C23="","нет данных",C23-C32)</f>
        <v>-1.0899999999999999</v>
      </c>
    </row>
    <row r="24" spans="1:4" ht="12.75">
      <c r="A24" s="13">
        <f t="shared" si="0"/>
        <v>21</v>
      </c>
      <c r="B24" s="14" t="s">
        <v>22</v>
      </c>
      <c r="C24" s="8">
        <v>11.86</v>
      </c>
      <c r="D24" s="9">
        <f>IF(C24="","нет данных",C24-C32)</f>
        <v>-1.8600000000000012</v>
      </c>
    </row>
    <row r="25" spans="1:4" ht="12.75">
      <c r="A25" s="13">
        <f t="shared" si="0"/>
        <v>22</v>
      </c>
      <c r="B25" s="14" t="s">
        <v>23</v>
      </c>
      <c r="C25" s="8">
        <v>10.23</v>
      </c>
      <c r="D25" s="9">
        <f>IF(C25="","нет данных",C25-C32)</f>
        <v>-3.49</v>
      </c>
    </row>
    <row r="26" spans="1:4" ht="12.75">
      <c r="A26" s="13">
        <f t="shared" si="0"/>
        <v>23</v>
      </c>
      <c r="B26" s="14" t="s">
        <v>24</v>
      </c>
      <c r="C26" s="8">
        <v>11.04</v>
      </c>
      <c r="D26" s="9">
        <f>IF(C26="","нет данных",C26-C32)</f>
        <v>-2.6800000000000015</v>
      </c>
    </row>
    <row r="27" spans="1:4" ht="12.75">
      <c r="A27" s="13">
        <f t="shared" si="0"/>
        <v>24</v>
      </c>
      <c r="B27" s="14" t="s">
        <v>25</v>
      </c>
      <c r="C27" s="8">
        <v>11.95</v>
      </c>
      <c r="D27" s="9">
        <f>IF(C27="","нет данных",C27-C32)</f>
        <v>-1.7700000000000014</v>
      </c>
    </row>
    <row r="28" spans="1:4" ht="12.75">
      <c r="A28" s="13">
        <f t="shared" si="0"/>
        <v>25</v>
      </c>
      <c r="B28" s="14" t="s">
        <v>26</v>
      </c>
      <c r="C28" s="8">
        <v>11.99</v>
      </c>
      <c r="D28" s="9">
        <f>IF(C28="","нет данных",C28-C32)</f>
        <v>-1.7300000000000004</v>
      </c>
    </row>
    <row r="29" spans="1:4" ht="12.75">
      <c r="A29" s="13">
        <f t="shared" si="0"/>
        <v>26</v>
      </c>
      <c r="B29" s="14" t="s">
        <v>27</v>
      </c>
      <c r="C29" s="8">
        <v>22.14</v>
      </c>
      <c r="D29" s="9">
        <f>IF(C29="","нет данных",C29-C32)</f>
        <v>8.42</v>
      </c>
    </row>
    <row r="30" spans="1:4" ht="12.75">
      <c r="A30" s="13">
        <f t="shared" si="0"/>
        <v>27</v>
      </c>
      <c r="B30" s="14" t="s">
        <v>28</v>
      </c>
      <c r="C30" s="8">
        <v>10.87</v>
      </c>
      <c r="D30" s="9">
        <f>IF(C30="","нет данных",C30-C32)</f>
        <v>-2.8500000000000014</v>
      </c>
    </row>
    <row r="31" spans="1:3" ht="12.75">
      <c r="A31" s="11"/>
      <c r="C31" s="10"/>
    </row>
    <row r="32" spans="1:3" ht="12.75">
      <c r="A32" s="11"/>
      <c r="B32" s="15" t="s">
        <v>32</v>
      </c>
      <c r="C32" s="10">
        <v>13.72</v>
      </c>
    </row>
    <row r="33" ht="12.75">
      <c r="C33" s="12"/>
    </row>
  </sheetData>
  <mergeCells count="1">
    <mergeCell ref="A1:D1"/>
  </mergeCells>
  <conditionalFormatting sqref="D4:D30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35" sqref="C3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10.37</v>
      </c>
      <c r="D4" s="9">
        <f>IF(C4="","нет данных",C4-C36)</f>
        <v>-3.83</v>
      </c>
    </row>
    <row r="5" spans="1:4" ht="12.75">
      <c r="A5" s="13">
        <f aca="true" t="shared" si="0" ref="A5:A27">A4+1</f>
        <v>2</v>
      </c>
      <c r="B5" s="14" t="s">
        <v>3</v>
      </c>
      <c r="C5" s="8">
        <v>12.1</v>
      </c>
      <c r="D5" s="9">
        <f>IF(C5="","нет данных",C5-C36)</f>
        <v>-2.0999999999999996</v>
      </c>
    </row>
    <row r="6" spans="1:4" ht="12.75">
      <c r="A6" s="13">
        <f t="shared" si="0"/>
        <v>3</v>
      </c>
      <c r="B6" s="14" t="s">
        <v>4</v>
      </c>
      <c r="C6" s="8">
        <v>8.36</v>
      </c>
      <c r="D6" s="9">
        <f>IF(C6="","нет данных",C6-C36)</f>
        <v>-5.84</v>
      </c>
    </row>
    <row r="7" spans="1:4" ht="12.75">
      <c r="A7" s="13">
        <f t="shared" si="0"/>
        <v>4</v>
      </c>
      <c r="B7" s="14" t="s">
        <v>5</v>
      </c>
      <c r="C7" s="8">
        <v>10.78</v>
      </c>
      <c r="D7" s="9">
        <f>IF(C7="","нет данных",C7-C36)</f>
        <v>-3.42</v>
      </c>
    </row>
    <row r="8" spans="1:4" ht="12.75">
      <c r="A8" s="13">
        <f t="shared" si="0"/>
        <v>5</v>
      </c>
      <c r="B8" s="14" t="s">
        <v>6</v>
      </c>
      <c r="C8" s="8">
        <v>10.29</v>
      </c>
      <c r="D8" s="9">
        <f>IF(C8="","нет данных",C8-C36)</f>
        <v>-3.91</v>
      </c>
    </row>
    <row r="9" spans="1:4" ht="12.75">
      <c r="A9" s="13">
        <f t="shared" si="0"/>
        <v>6</v>
      </c>
      <c r="B9" s="14" t="s">
        <v>7</v>
      </c>
      <c r="C9" s="8">
        <v>12.25</v>
      </c>
      <c r="D9" s="9">
        <f>IF(C9="","нет данных",C9-C36)</f>
        <v>-1.9499999999999993</v>
      </c>
    </row>
    <row r="10" spans="1:4" ht="12.75">
      <c r="A10" s="13">
        <f t="shared" si="0"/>
        <v>7</v>
      </c>
      <c r="B10" s="14" t="s">
        <v>8</v>
      </c>
      <c r="C10" s="8">
        <v>10.52</v>
      </c>
      <c r="D10" s="9">
        <f>IF(C10="","нет данных",C10-C36)</f>
        <v>-3.6799999999999997</v>
      </c>
    </row>
    <row r="11" spans="1:4" ht="12.75">
      <c r="A11" s="13">
        <f t="shared" si="0"/>
        <v>8</v>
      </c>
      <c r="B11" s="14" t="s">
        <v>9</v>
      </c>
      <c r="C11" s="8">
        <v>10.27</v>
      </c>
      <c r="D11" s="9">
        <f>IF(C11="","нет данных",C11-C36)</f>
        <v>-3.9299999999999997</v>
      </c>
    </row>
    <row r="12" spans="1:4" ht="12.75">
      <c r="A12" s="13">
        <f t="shared" si="0"/>
        <v>9</v>
      </c>
      <c r="B12" s="14" t="s">
        <v>10</v>
      </c>
      <c r="C12" s="8">
        <v>11.56</v>
      </c>
      <c r="D12" s="9">
        <f>IF(C12="","нет данных",C12-C36)</f>
        <v>-2.639999999999999</v>
      </c>
    </row>
    <row r="13" spans="1:4" ht="12.75">
      <c r="A13" s="13">
        <f t="shared" si="0"/>
        <v>10</v>
      </c>
      <c r="B13" s="14" t="s">
        <v>11</v>
      </c>
      <c r="C13" s="8">
        <v>11.29</v>
      </c>
      <c r="D13" s="9">
        <f>IF(C13="","нет данных",C13-C36)</f>
        <v>-2.91</v>
      </c>
    </row>
    <row r="14" spans="1:4" ht="12.75">
      <c r="A14" s="13">
        <f t="shared" si="0"/>
        <v>11</v>
      </c>
      <c r="B14" s="14" t="s">
        <v>12</v>
      </c>
      <c r="C14" s="8">
        <v>11.44</v>
      </c>
      <c r="D14" s="9">
        <f>IF(C14="","нет данных",C14-C36)</f>
        <v>-2.76</v>
      </c>
    </row>
    <row r="15" spans="1:4" ht="12.75">
      <c r="A15" s="13">
        <f t="shared" si="0"/>
        <v>12</v>
      </c>
      <c r="B15" s="14" t="s">
        <v>13</v>
      </c>
      <c r="C15" s="8">
        <v>10.04</v>
      </c>
      <c r="D15" s="9">
        <f>IF(C15="","нет данных",C15-C36)</f>
        <v>-4.16</v>
      </c>
    </row>
    <row r="16" spans="1:4" ht="12.75">
      <c r="A16" s="13">
        <f t="shared" si="0"/>
        <v>13</v>
      </c>
      <c r="B16" s="14" t="s">
        <v>14</v>
      </c>
      <c r="C16" s="8">
        <v>11.79</v>
      </c>
      <c r="D16" s="9">
        <f>IF(C16="","нет данных",C16-C36)</f>
        <v>-2.41</v>
      </c>
    </row>
    <row r="17" spans="1:4" ht="12.75">
      <c r="A17" s="13">
        <f t="shared" si="0"/>
        <v>14</v>
      </c>
      <c r="B17" s="14" t="s">
        <v>15</v>
      </c>
      <c r="C17" s="8">
        <v>9.76</v>
      </c>
      <c r="D17" s="9">
        <f>IF(C17="","нет данных",C17-C36)</f>
        <v>-4.4399999999999995</v>
      </c>
    </row>
    <row r="18" spans="1:4" ht="12.75">
      <c r="A18" s="13">
        <f t="shared" si="0"/>
        <v>15</v>
      </c>
      <c r="B18" s="14" t="s">
        <v>16</v>
      </c>
      <c r="C18" s="8">
        <v>12.76</v>
      </c>
      <c r="D18" s="9">
        <f>IF(C18="","нет данных",C18-C36)</f>
        <v>-1.4399999999999995</v>
      </c>
    </row>
    <row r="19" spans="1:4" ht="12.75">
      <c r="A19" s="13">
        <f t="shared" si="0"/>
        <v>16</v>
      </c>
      <c r="B19" s="14" t="s">
        <v>17</v>
      </c>
      <c r="C19" s="8">
        <v>11.17</v>
      </c>
      <c r="D19" s="9">
        <f>IF(C19="","нет данных",C19-C36)</f>
        <v>-3.0299999999999994</v>
      </c>
    </row>
    <row r="20" spans="1:4" ht="12.75">
      <c r="A20" s="13">
        <f t="shared" si="0"/>
        <v>17</v>
      </c>
      <c r="B20" s="14" t="s">
        <v>18</v>
      </c>
      <c r="C20" s="8">
        <v>12.35</v>
      </c>
      <c r="D20" s="9">
        <f>IF(C20="","нет данных",C20-C36)</f>
        <v>-1.8499999999999996</v>
      </c>
    </row>
    <row r="21" spans="1:4" ht="12.75">
      <c r="A21" s="13">
        <f t="shared" si="0"/>
        <v>18</v>
      </c>
      <c r="B21" s="14" t="s">
        <v>19</v>
      </c>
      <c r="C21" s="8">
        <v>11.19</v>
      </c>
      <c r="D21" s="9">
        <f>IF(C21="","нет данных",C21-C36)</f>
        <v>-3.01</v>
      </c>
    </row>
    <row r="22" spans="1:4" ht="12.75">
      <c r="A22" s="13">
        <f t="shared" si="0"/>
        <v>19</v>
      </c>
      <c r="B22" s="14" t="s">
        <v>20</v>
      </c>
      <c r="C22" s="8">
        <v>11.44</v>
      </c>
      <c r="D22" s="9">
        <f>IF(C22="","нет данных",C22-C36)</f>
        <v>-2.76</v>
      </c>
    </row>
    <row r="23" spans="1:4" ht="12.75">
      <c r="A23" s="13">
        <f t="shared" si="0"/>
        <v>20</v>
      </c>
      <c r="B23" s="14" t="s">
        <v>21</v>
      </c>
      <c r="C23" s="8">
        <v>12.63</v>
      </c>
      <c r="D23" s="9">
        <f>IF(C23="","нет данных",C23-C36)</f>
        <v>-1.5699999999999985</v>
      </c>
    </row>
    <row r="24" spans="1:4" ht="12.75">
      <c r="A24" s="13">
        <f t="shared" si="0"/>
        <v>21</v>
      </c>
      <c r="B24" s="14" t="s">
        <v>22</v>
      </c>
      <c r="C24" s="8">
        <v>11.86</v>
      </c>
      <c r="D24" s="9">
        <f>IF(C24="","нет данных",C24-C36)</f>
        <v>-2.34</v>
      </c>
    </row>
    <row r="25" spans="1:4" ht="12.75">
      <c r="A25" s="13">
        <f t="shared" si="0"/>
        <v>22</v>
      </c>
      <c r="B25" s="14" t="s">
        <v>23</v>
      </c>
      <c r="C25" s="8">
        <v>10.23</v>
      </c>
      <c r="D25" s="9">
        <f>IF(C25="","нет данных",C25-C36)</f>
        <v>-3.969999999999999</v>
      </c>
    </row>
    <row r="26" spans="1:4" ht="12.75">
      <c r="A26" s="13">
        <f t="shared" si="0"/>
        <v>23</v>
      </c>
      <c r="B26" s="14" t="s">
        <v>24</v>
      </c>
      <c r="C26" s="8">
        <v>11.04</v>
      </c>
      <c r="D26" s="9">
        <f>IF(C26="","нет данных",C26-C36)</f>
        <v>-3.16</v>
      </c>
    </row>
    <row r="27" spans="1:4" ht="12.75">
      <c r="A27" s="13">
        <f t="shared" si="0"/>
        <v>24</v>
      </c>
      <c r="B27" s="14" t="s">
        <v>25</v>
      </c>
      <c r="C27" s="8">
        <v>11.95</v>
      </c>
      <c r="D27" s="9">
        <f>IF(C27="","нет данных",C27-C36)</f>
        <v>-2.25</v>
      </c>
    </row>
    <row r="28" spans="1:4" ht="12.75">
      <c r="A28" s="13">
        <f>A23+1</f>
        <v>21</v>
      </c>
      <c r="B28" s="14" t="s">
        <v>26</v>
      </c>
      <c r="C28" s="8">
        <v>11.99</v>
      </c>
      <c r="D28" s="9">
        <f>IF(C28="","нет данных",C28-C36)</f>
        <v>-2.209999999999999</v>
      </c>
    </row>
    <row r="29" spans="1:4" ht="12.75">
      <c r="A29" s="13">
        <f>A28+1</f>
        <v>22</v>
      </c>
      <c r="B29" s="14" t="s">
        <v>27</v>
      </c>
      <c r="C29" s="8">
        <v>22.14</v>
      </c>
      <c r="D29" s="9">
        <f>IF(C29="","нет данных",C29-C36)</f>
        <v>7.940000000000001</v>
      </c>
    </row>
    <row r="30" spans="1:4" ht="12.75">
      <c r="A30" s="13">
        <f>A29+1</f>
        <v>23</v>
      </c>
      <c r="B30" s="14" t="s">
        <v>28</v>
      </c>
      <c r="C30" s="8">
        <v>10.87</v>
      </c>
      <c r="D30" s="9">
        <f>IF(C30="","нет данных",C30-C36)</f>
        <v>-3.33</v>
      </c>
    </row>
    <row r="31" spans="1:4" ht="12.75">
      <c r="A31" s="22">
        <f>A30+1</f>
        <v>24</v>
      </c>
      <c r="B31" s="23" t="s">
        <v>32</v>
      </c>
      <c r="C31" s="24">
        <v>13.72</v>
      </c>
      <c r="D31" s="9">
        <f>IF(C31="","нет данных",C31-C36)</f>
        <v>-0.47999999999999865</v>
      </c>
    </row>
    <row r="32" spans="1:4" ht="12.75">
      <c r="A32" s="6">
        <v>23</v>
      </c>
      <c r="B32" s="7" t="s">
        <v>39</v>
      </c>
      <c r="C32" s="8">
        <v>10.45</v>
      </c>
      <c r="D32" s="9">
        <f>IF(C32="","нет данных",C32-C36)</f>
        <v>-3.75</v>
      </c>
    </row>
    <row r="33" spans="1:4" ht="12.75">
      <c r="A33" s="6">
        <v>24</v>
      </c>
      <c r="B33" s="7" t="s">
        <v>40</v>
      </c>
      <c r="C33" s="8">
        <v>13.18</v>
      </c>
      <c r="D33" s="9">
        <f>IF(C33="","нет данных",C33-C36)</f>
        <v>-1.0199999999999996</v>
      </c>
    </row>
    <row r="34" spans="1:4" ht="12.75">
      <c r="A34" s="6">
        <v>25</v>
      </c>
      <c r="B34" s="7" t="s">
        <v>41</v>
      </c>
      <c r="C34" s="8">
        <v>11.01</v>
      </c>
      <c r="D34" s="9">
        <f>IF(C34="","нет данных",C34-C36)</f>
        <v>-3.1899999999999995</v>
      </c>
    </row>
    <row r="35" spans="1:4" ht="12.75">
      <c r="A35" s="28" t="s">
        <v>42</v>
      </c>
      <c r="B35" s="29"/>
      <c r="C35" s="25">
        <v>13.61</v>
      </c>
      <c r="D35" s="9">
        <f>IF(C35="","нет данных",C35-C36)</f>
        <v>-0.5899999999999999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mergeCells count="2">
    <mergeCell ref="A1:D1"/>
    <mergeCell ref="A35:B35"/>
  </mergeCells>
  <conditionalFormatting sqref="D4:D35 C36:C37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круглосуточной( без сестр.)койке в сравнении с нормативным показателем 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2006-03-03T08:29:45Z</cp:lastPrinted>
  <dcterms:created xsi:type="dcterms:W3CDTF">2003-04-21T05:06:21Z</dcterms:created>
  <dcterms:modified xsi:type="dcterms:W3CDTF">2007-03-06T11:56:20Z</dcterms:modified>
  <cp:category/>
  <cp:version/>
  <cp:contentType/>
  <cp:contentStatus/>
</cp:coreProperties>
</file>