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'специалисты'!$A$1:$F$73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<sst xmlns="http://schemas.openxmlformats.org/spreadsheetml/2006/main" count="77" uniqueCount="77">
  <si>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</si>
  <si>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</si>
  <si>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</si>
  <si>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</si>
  <si>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</si>
  <si>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</si>
  <si>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</si>
  <si>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</si>
  <si>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</si>
  <si>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</si>
  <si>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</si>
  <si>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</si>
  <si>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</si>
  <si>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</si>
  <si>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</si>
  <si>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</si>
  <si>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</si>
  <si>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</si>
  <si>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</si>
  <si>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</si>
  <si>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</si>
  <si>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</si>
  <si>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</si>
  <si>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</si>
  <si>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</si>
  <si>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</si>
  <si>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</si>
  <si>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</si>
  <si>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</si>
  <si>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</si>
  <si>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</si>
  <si>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</si>
  <si>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</si>
  <si>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</si>
  <si>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</si>
  <si>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</si>
  <si>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</si>
  <si>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</si>
  <si>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</si>
  <si>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</si>
  <si>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</si>
  <si>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</si>
  <si>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</si>
  <si>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</si>
  <si>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</si>
  <si>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</si>
  <si>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</si>
  <si>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</si>
  <si>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</si>
  <si>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</si>
  <si>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</si>
  <si>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</si>
  <si>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</si>
  <si>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</si>
  <si>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</si>
  <si>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</si>
  <si>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</si>
  <si>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</si>
  <si>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</si>
  <si>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</si>
  <si>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Посещения по специалистам (подчинение 1166)</t>
  </si>
  <si>
    <t>Стоматологи</t>
  </si>
  <si>
    <t xml:space="preserve">  2006г.</t>
  </si>
  <si>
    <t>Наименование</t>
  </si>
  <si>
    <t xml:space="preserve"> участковые терапевты городских участков</t>
  </si>
  <si>
    <t xml:space="preserve"> участковые терапевты приписных участков</t>
  </si>
  <si>
    <t xml:space="preserve"> участковые терапевты цеховых участков</t>
  </si>
  <si>
    <t xml:space="preserve"> акушеры-гинекологи цеховых участков</t>
  </si>
  <si>
    <t xml:space="preserve"> участковы педиатры городских участков</t>
  </si>
  <si>
    <t xml:space="preserve"> участковы педиатры приписных участков</t>
  </si>
  <si>
    <t xml:space="preserve"> участковы педиатры районных участков</t>
  </si>
  <si>
    <t xml:space="preserve"> психиатры участковые</t>
  </si>
  <si>
    <t xml:space="preserve"> психиатры детские участковые</t>
  </si>
  <si>
    <t xml:space="preserve"> психиатры подростковые участковые</t>
  </si>
  <si>
    <t xml:space="preserve"> наркологи участковые</t>
  </si>
  <si>
    <t>Рефлексотерапевты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</si>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</sst>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</numFmts>
  <fonts count="11">
    <font>
      <sz val="10"/>
      <name val="Arial Cyr"/>
      <family val="0"/>
    </font>
    <font>
      <sz val="8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sz val="6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5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6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27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0" fontId="1" fillId="2" borderId="5" xfId="15" applyNumberFormat="1" applyFont="1" applyBorder="1" applyAlignment="1">
      <alignment horizontal="center" vertical="center"/>
    </xf>
    <xf numFmtId="164" fontId="1" fillId="3" borderId="0" xfId="19" applyNumberFormat="1" applyFont="1" applyAlignment="1">
      <alignment horizontal="center" vertical="center"/>
    </xf>
    <xf numFmtId="164" fontId="0" fillId="3" borderId="0" xfId="19" applyNumberFormat="1" applyAlignment="1">
      <alignment/>
    </xf>
    <xf numFmtId="164" fontId="0" fillId="3" borderId="0" xfId="19" applyNumberFormat="1" applyAlignment="1">
      <alignment horizontal="center" vertical="center"/>
    </xf>
    <xf numFmtId="0" fontId="0" fillId="2" borderId="1" xfId="15" applyFont="1" applyBorder="1" applyAlignment="1">
      <alignment/>
    </xf>
    <xf numFmtId="0" fontId="0" fillId="3" borderId="0" xfId="0" applyFill="1" applyAlignment="1">
      <alignment horizontal="center" vertical="center"/>
    </xf>
    <xf numFmtId="0" fontId="8" fillId="5" borderId="6" xfId="18" applyFont="1" applyBorder="1">
      <alignment horizontal="center" vertical="center"/>
    </xf>
    <xf numFmtId="0" fontId="8" fillId="5" borderId="7" xfId="18" applyFont="1" applyBorder="1">
      <alignment horizontal="center" vertical="center"/>
    </xf>
    <xf numFmtId="164" fontId="8" fillId="5" borderId="7" xfId="18" applyNumberFormat="1" applyFont="1" applyBorder="1">
      <alignment horizontal="center" vertical="center"/>
    </xf>
    <xf numFmtId="0" fontId="8" fillId="5" borderId="4" xfId="18" applyFont="1" applyBorder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1" fontId="0" fillId="2" borderId="1" xfId="15" applyNumberFormat="1" applyBorder="1" applyAlignment="1">
      <alignment/>
    </xf>
    <xf numFmtId="1" fontId="0" fillId="4" borderId="1" xfId="17" applyNumberFormat="1" applyBorder="1" applyAlignment="1">
      <alignment/>
    </xf>
    <xf numFmtId="1" fontId="0" fillId="2" borderId="5" xfId="15" applyNumberFormat="1" applyBorder="1" applyAlignment="1">
      <alignment/>
    </xf>
    <xf numFmtId="166" fontId="0" fillId="4" borderId="1" xfId="0" applyNumberFormat="1" applyFill="1" applyBorder="1" applyAlignment="1">
      <alignment/>
    </xf>
    <xf numFmtId="0" fontId="10" fillId="2" borderId="1" xfId="15" applyFont="1" applyBorder="1" applyAlignment="1">
      <alignment/>
    </xf>
    <xf numFmtId="1" fontId="10" fillId="2" borderId="1" xfId="15" applyNumberFormat="1" applyFont="1" applyBorder="1" applyAlignment="1">
      <alignment/>
    </xf>
    <xf numFmtId="1" fontId="10" fillId="4" borderId="1" xfId="17" applyNumberFormat="1" applyFont="1" applyBorder="1" applyAlignment="1">
      <alignment/>
    </xf>
    <xf numFmtId="166" fontId="10" fillId="4" borderId="1" xfId="0" applyNumberFormat="1" applyFont="1" applyFill="1" applyBorder="1" applyAlignment="1">
      <alignment/>
    </xf>
    <xf numFmtId="0" fontId="7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10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итоги (зелёный)" xfId="20"/>
    <cellStyle name="нормальный (белый)" xfId="21"/>
    <cellStyle name="подложка (светло-жёлтый)" xfId="22"/>
    <cellStyle name="шапка (светло-серый)" xfId="23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участковые терапевты городских участков</c:v>
                </c:pt>
                <c:pt idx="4">
                  <c:v> участковые терапевты приписных участков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 педиатры городских участков</c:v>
                </c:pt>
                <c:pt idx="36">
                  <c:v> участковы педиатры приписных участков</c:v>
                </c:pt>
                <c:pt idx="37">
                  <c:v> 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специалисты!$E$4:$E$73</c:f>
              <c:numCache>
                <c:ptCount val="70"/>
                <c:pt idx="0">
                  <c:v>-18504</c:v>
                </c:pt>
                <c:pt idx="1">
                  <c:v>0</c:v>
                </c:pt>
                <c:pt idx="2">
                  <c:v>-34965</c:v>
                </c:pt>
                <c:pt idx="3">
                  <c:v>-3289</c:v>
                </c:pt>
                <c:pt idx="4">
                  <c:v>-6448</c:v>
                </c:pt>
                <c:pt idx="5">
                  <c:v>0</c:v>
                </c:pt>
                <c:pt idx="6">
                  <c:v>-6962</c:v>
                </c:pt>
                <c:pt idx="7">
                  <c:v>-1552</c:v>
                </c:pt>
                <c:pt idx="8">
                  <c:v>1900</c:v>
                </c:pt>
                <c:pt idx="9">
                  <c:v>18436</c:v>
                </c:pt>
                <c:pt idx="10">
                  <c:v>35</c:v>
                </c:pt>
                <c:pt idx="11">
                  <c:v>0</c:v>
                </c:pt>
                <c:pt idx="12">
                  <c:v>2167</c:v>
                </c:pt>
                <c:pt idx="13">
                  <c:v>10239</c:v>
                </c:pt>
                <c:pt idx="14">
                  <c:v>-7361</c:v>
                </c:pt>
                <c:pt idx="15">
                  <c:v>6462</c:v>
                </c:pt>
                <c:pt idx="16">
                  <c:v>-580</c:v>
                </c:pt>
                <c:pt idx="17">
                  <c:v>3015</c:v>
                </c:pt>
                <c:pt idx="18">
                  <c:v>24624</c:v>
                </c:pt>
                <c:pt idx="19">
                  <c:v>-6281</c:v>
                </c:pt>
                <c:pt idx="20">
                  <c:v>1435</c:v>
                </c:pt>
                <c:pt idx="21">
                  <c:v>-2295</c:v>
                </c:pt>
                <c:pt idx="22">
                  <c:v>921</c:v>
                </c:pt>
                <c:pt idx="23">
                  <c:v>-162</c:v>
                </c:pt>
                <c:pt idx="24">
                  <c:v>-201</c:v>
                </c:pt>
                <c:pt idx="25">
                  <c:v>378</c:v>
                </c:pt>
                <c:pt idx="26">
                  <c:v>1113</c:v>
                </c:pt>
                <c:pt idx="27">
                  <c:v>2480</c:v>
                </c:pt>
                <c:pt idx="28">
                  <c:v>-345</c:v>
                </c:pt>
                <c:pt idx="29">
                  <c:v>5818</c:v>
                </c:pt>
                <c:pt idx="30">
                  <c:v>0</c:v>
                </c:pt>
                <c:pt idx="31">
                  <c:v>0</c:v>
                </c:pt>
                <c:pt idx="32">
                  <c:v>31498</c:v>
                </c:pt>
                <c:pt idx="33">
                  <c:v>0</c:v>
                </c:pt>
                <c:pt idx="34">
                  <c:v>-182092</c:v>
                </c:pt>
                <c:pt idx="35">
                  <c:v>-129061</c:v>
                </c:pt>
                <c:pt idx="36">
                  <c:v>-1139</c:v>
                </c:pt>
                <c:pt idx="37">
                  <c:v>-3768</c:v>
                </c:pt>
                <c:pt idx="38">
                  <c:v>2464</c:v>
                </c:pt>
                <c:pt idx="39">
                  <c:v>-21</c:v>
                </c:pt>
                <c:pt idx="40">
                  <c:v>1884</c:v>
                </c:pt>
                <c:pt idx="41">
                  <c:v>0</c:v>
                </c:pt>
                <c:pt idx="42">
                  <c:v>12909</c:v>
                </c:pt>
                <c:pt idx="43">
                  <c:v>11391</c:v>
                </c:pt>
                <c:pt idx="44">
                  <c:v>938</c:v>
                </c:pt>
                <c:pt idx="45">
                  <c:v>-470</c:v>
                </c:pt>
                <c:pt idx="46">
                  <c:v>8950</c:v>
                </c:pt>
                <c:pt idx="47">
                  <c:v>12334</c:v>
                </c:pt>
                <c:pt idx="48">
                  <c:v>2070</c:v>
                </c:pt>
                <c:pt idx="49">
                  <c:v>5943</c:v>
                </c:pt>
                <c:pt idx="50">
                  <c:v>1955</c:v>
                </c:pt>
                <c:pt idx="51">
                  <c:v>-2657</c:v>
                </c:pt>
                <c:pt idx="52">
                  <c:v>-934</c:v>
                </c:pt>
                <c:pt idx="53">
                  <c:v>10379</c:v>
                </c:pt>
                <c:pt idx="54">
                  <c:v>0</c:v>
                </c:pt>
                <c:pt idx="55">
                  <c:v>-825</c:v>
                </c:pt>
                <c:pt idx="56">
                  <c:v>542</c:v>
                </c:pt>
                <c:pt idx="57">
                  <c:v>90</c:v>
                </c:pt>
                <c:pt idx="58">
                  <c:v>-17848</c:v>
                </c:pt>
                <c:pt idx="59">
                  <c:v>0</c:v>
                </c:pt>
                <c:pt idx="60">
                  <c:v>1594</c:v>
                </c:pt>
                <c:pt idx="61">
                  <c:v>0</c:v>
                </c:pt>
                <c:pt idx="62">
                  <c:v>659</c:v>
                </c:pt>
                <c:pt idx="63">
                  <c:v>0</c:v>
                </c:pt>
                <c:pt idx="64">
                  <c:v>-1675</c:v>
                </c:pt>
                <c:pt idx="65">
                  <c:v>90921</c:v>
                </c:pt>
                <c:pt idx="66">
                  <c:v>0</c:v>
                </c:pt>
                <c:pt idx="67">
                  <c:v>0</c:v>
                </c:pt>
                <c:pt idx="68">
                  <c:v>-14273</c:v>
                </c:pt>
                <c:pt idx="69">
                  <c:v>-9458</c:v>
                </c:pt>
              </c:numCache>
            </c:numRef>
          </c:val>
        </c:ser>
        <c:axId val="18268488"/>
        <c:axId val="30198665"/>
      </c:barChart>
      <c:catAx>
        <c:axId val="1826848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198665"/>
        <c:crosses val="autoZero"/>
        <c:auto val="0"/>
        <c:lblOffset val="0"/>
        <c:tickLblSkip val="1"/>
        <c:noMultiLvlLbl val="0"/>
      </c:catAx>
      <c:valAx>
        <c:axId val="3019866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268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52530"/>
        <c:axId val="30172771"/>
      </c:barChart>
      <c:catAx>
        <c:axId val="335253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172771"/>
        <c:crosses val="autoZero"/>
        <c:auto val="0"/>
        <c:lblOffset val="100"/>
        <c:tickLblSkip val="1"/>
        <c:noMultiLvlLbl val="0"/>
      </c:catAx>
      <c:valAx>
        <c:axId val="3017277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52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4">
      <selection activeCell="D70" sqref="D70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4" width="15.75390625" style="8" customWidth="1"/>
    <col min="5" max="5" width="12.00390625" style="1" bestFit="1" customWidth="1"/>
    <col min="6" max="6" width="12.00390625" style="1" customWidth="1"/>
    <col min="7" max="16384" width="9.125" style="1" customWidth="1"/>
  </cols>
  <sheetData>
    <row r="1" spans="1:6" ht="36" customHeight="1">
      <c r="A1" s="25" t="s">
        <v>60</v>
      </c>
      <c r="B1" s="25"/>
      <c r="C1" s="25"/>
      <c r="D1" s="25"/>
      <c r="E1" s="25"/>
      <c r="F1" s="25"/>
    </row>
    <row r="2" spans="1:6" s="2" customFormat="1" ht="12.75">
      <c r="A2" s="12" t="s">
        <v>58</v>
      </c>
      <c r="B2" s="13" t="s">
        <v>63</v>
      </c>
      <c r="C2" s="14" t="s">
        <v>62</v>
      </c>
      <c r="D2" s="14" t="s">
        <v>76</v>
      </c>
      <c r="E2" s="15" t="s">
        <v>0</v>
      </c>
      <c r="F2" s="16" t="s">
        <v>57</v>
      </c>
    </row>
    <row r="3" spans="1:6" s="2" customFormat="1" ht="3" customHeight="1">
      <c r="A3" s="3"/>
      <c r="B3" s="3"/>
      <c r="C3" s="7"/>
      <c r="D3" s="9"/>
      <c r="F3" s="11"/>
    </row>
    <row r="4" spans="1:6" ht="13.5" customHeight="1">
      <c r="A4" s="4">
        <v>1</v>
      </c>
      <c r="B4" s="21" t="s">
        <v>1</v>
      </c>
      <c r="C4" s="22">
        <v>8352647</v>
      </c>
      <c r="D4" s="22">
        <v>8334143</v>
      </c>
      <c r="E4" s="23">
        <f>D4-C4</f>
        <v>-18504</v>
      </c>
      <c r="F4" s="24">
        <f>IF(C4=0,0,E4/C4)</f>
        <v>-0.002215345626362517</v>
      </c>
    </row>
    <row r="5" spans="1:6" ht="12.75">
      <c r="A5" s="4">
        <f aca="true" t="shared" si="0" ref="A5:A68">A4+1</f>
        <v>2</v>
      </c>
      <c r="B5" s="5" t="s">
        <v>2</v>
      </c>
      <c r="C5" s="17"/>
      <c r="D5" s="17"/>
      <c r="E5" s="18">
        <f aca="true" t="shared" si="1" ref="E5:E68">D5-C5</f>
        <v>0</v>
      </c>
      <c r="F5" s="20">
        <f aca="true" t="shared" si="2" ref="F5:F68">IF(C5=0,0,E5/C5)</f>
        <v>0</v>
      </c>
    </row>
    <row r="6" spans="1:6" ht="12.75">
      <c r="A6" s="4">
        <f t="shared" si="0"/>
        <v>3</v>
      </c>
      <c r="B6" s="5" t="s">
        <v>3</v>
      </c>
      <c r="C6" s="17">
        <v>1856349</v>
      </c>
      <c r="D6" s="17">
        <v>1821384</v>
      </c>
      <c r="E6" s="18">
        <f t="shared" si="1"/>
        <v>-34965</v>
      </c>
      <c r="F6" s="20">
        <f t="shared" si="2"/>
        <v>-0.018835359083879163</v>
      </c>
    </row>
    <row r="7" spans="1:6" ht="12.75">
      <c r="A7" s="4">
        <f t="shared" si="0"/>
        <v>4</v>
      </c>
      <c r="B7" s="10" t="s">
        <v>64</v>
      </c>
      <c r="C7" s="17">
        <v>1325720</v>
      </c>
      <c r="D7" s="17">
        <v>1322431</v>
      </c>
      <c r="E7" s="18">
        <f t="shared" si="1"/>
        <v>-3289</v>
      </c>
      <c r="F7" s="20">
        <f t="shared" si="2"/>
        <v>-0.002480916030534351</v>
      </c>
    </row>
    <row r="8" spans="1:6" ht="12.75">
      <c r="A8" s="4">
        <f t="shared" si="0"/>
        <v>5</v>
      </c>
      <c r="B8" s="10" t="s">
        <v>65</v>
      </c>
      <c r="C8" s="17">
        <v>181573</v>
      </c>
      <c r="D8" s="17">
        <v>175125</v>
      </c>
      <c r="E8" s="18">
        <f t="shared" si="1"/>
        <v>-6448</v>
      </c>
      <c r="F8" s="20">
        <f t="shared" si="2"/>
        <v>-0.035511887780672234</v>
      </c>
    </row>
    <row r="9" spans="1:6" ht="12.75">
      <c r="A9" s="4">
        <f t="shared" si="0"/>
        <v>6</v>
      </c>
      <c r="B9" s="10" t="s">
        <v>66</v>
      </c>
      <c r="C9" s="17"/>
      <c r="D9" s="17"/>
      <c r="E9" s="18">
        <f t="shared" si="1"/>
        <v>0</v>
      </c>
      <c r="F9" s="20">
        <f t="shared" si="2"/>
        <v>0</v>
      </c>
    </row>
    <row r="10" spans="1:6" ht="12.75">
      <c r="A10" s="4">
        <f t="shared" si="0"/>
        <v>7</v>
      </c>
      <c r="B10" s="5" t="s">
        <v>4</v>
      </c>
      <c r="C10" s="17">
        <v>17798</v>
      </c>
      <c r="D10" s="17">
        <v>10836</v>
      </c>
      <c r="E10" s="18">
        <f t="shared" si="1"/>
        <v>-6962</v>
      </c>
      <c r="F10" s="20">
        <f t="shared" si="2"/>
        <v>-0.39116754691538375</v>
      </c>
    </row>
    <row r="11" spans="1:6" ht="12.75">
      <c r="A11" s="4">
        <f t="shared" si="0"/>
        <v>8</v>
      </c>
      <c r="B11" s="5" t="s">
        <v>5</v>
      </c>
      <c r="C11" s="17">
        <v>12002</v>
      </c>
      <c r="D11" s="17">
        <v>10450</v>
      </c>
      <c r="E11" s="18">
        <f t="shared" si="1"/>
        <v>-1552</v>
      </c>
      <c r="F11" s="20">
        <f t="shared" si="2"/>
        <v>-0.1293117813697717</v>
      </c>
    </row>
    <row r="12" spans="1:6" ht="12.75">
      <c r="A12" s="4">
        <f t="shared" si="0"/>
        <v>9</v>
      </c>
      <c r="B12" s="5" t="s">
        <v>6</v>
      </c>
      <c r="C12" s="17">
        <v>16322</v>
      </c>
      <c r="D12" s="17">
        <v>18222</v>
      </c>
      <c r="E12" s="18">
        <f t="shared" si="1"/>
        <v>1900</v>
      </c>
      <c r="F12" s="20">
        <f t="shared" si="2"/>
        <v>0.11640730302658987</v>
      </c>
    </row>
    <row r="13" spans="1:6" ht="12.75">
      <c r="A13" s="4">
        <f t="shared" si="0"/>
        <v>10</v>
      </c>
      <c r="B13" s="5" t="s">
        <v>7</v>
      </c>
      <c r="C13" s="17">
        <v>90576</v>
      </c>
      <c r="D13" s="17">
        <v>109012</v>
      </c>
      <c r="E13" s="18">
        <f t="shared" si="1"/>
        <v>18436</v>
      </c>
      <c r="F13" s="20">
        <f t="shared" si="2"/>
        <v>0.20354177707118884</v>
      </c>
    </row>
    <row r="14" spans="1:6" ht="12.75">
      <c r="A14" s="4">
        <f t="shared" si="0"/>
        <v>11</v>
      </c>
      <c r="B14" s="5" t="s">
        <v>8</v>
      </c>
      <c r="C14" s="17">
        <v>21296</v>
      </c>
      <c r="D14" s="17">
        <v>21331</v>
      </c>
      <c r="E14" s="18">
        <f t="shared" si="1"/>
        <v>35</v>
      </c>
      <c r="F14" s="20">
        <f t="shared" si="2"/>
        <v>0.0016435011269722013</v>
      </c>
    </row>
    <row r="15" spans="1:6" ht="12.75">
      <c r="A15" s="4">
        <f t="shared" si="0"/>
        <v>12</v>
      </c>
      <c r="B15" s="5" t="s">
        <v>9</v>
      </c>
      <c r="C15" s="17"/>
      <c r="D15" s="17"/>
      <c r="E15" s="18">
        <f t="shared" si="1"/>
        <v>0</v>
      </c>
      <c r="F15" s="20">
        <f t="shared" si="2"/>
        <v>0</v>
      </c>
    </row>
    <row r="16" spans="1:6" ht="12.75">
      <c r="A16" s="4">
        <f t="shared" si="0"/>
        <v>13</v>
      </c>
      <c r="B16" s="5" t="s">
        <v>10</v>
      </c>
      <c r="C16" s="17">
        <v>11405</v>
      </c>
      <c r="D16" s="17">
        <v>13572</v>
      </c>
      <c r="E16" s="18">
        <f t="shared" si="1"/>
        <v>2167</v>
      </c>
      <c r="F16" s="20">
        <f t="shared" si="2"/>
        <v>0.1900043840420868</v>
      </c>
    </row>
    <row r="17" spans="1:6" ht="12.75">
      <c r="A17" s="4">
        <f t="shared" si="0"/>
        <v>14</v>
      </c>
      <c r="B17" s="5" t="s">
        <v>11</v>
      </c>
      <c r="C17" s="17">
        <v>122972</v>
      </c>
      <c r="D17" s="17">
        <v>133211</v>
      </c>
      <c r="E17" s="18">
        <f t="shared" si="1"/>
        <v>10239</v>
      </c>
      <c r="F17" s="20">
        <f t="shared" si="2"/>
        <v>0.08326285658523892</v>
      </c>
    </row>
    <row r="18" spans="1:6" ht="12.75">
      <c r="A18" s="4">
        <f t="shared" si="0"/>
        <v>15</v>
      </c>
      <c r="B18" s="5" t="s">
        <v>12</v>
      </c>
      <c r="C18" s="17">
        <v>11617</v>
      </c>
      <c r="D18" s="17">
        <v>4256</v>
      </c>
      <c r="E18" s="18">
        <f t="shared" si="1"/>
        <v>-7361</v>
      </c>
      <c r="F18" s="20">
        <f t="shared" si="2"/>
        <v>-0.6336403546526642</v>
      </c>
    </row>
    <row r="19" spans="1:6" ht="12.75">
      <c r="A19" s="4">
        <f t="shared" si="0"/>
        <v>16</v>
      </c>
      <c r="B19" s="5" t="s">
        <v>13</v>
      </c>
      <c r="C19" s="17">
        <v>30995</v>
      </c>
      <c r="D19" s="17">
        <v>37457</v>
      </c>
      <c r="E19" s="18">
        <f t="shared" si="1"/>
        <v>6462</v>
      </c>
      <c r="F19" s="20">
        <f t="shared" si="2"/>
        <v>0.2084852395547669</v>
      </c>
    </row>
    <row r="20" spans="1:6" ht="12.75">
      <c r="A20" s="4">
        <f t="shared" si="0"/>
        <v>17</v>
      </c>
      <c r="B20" s="5" t="s">
        <v>14</v>
      </c>
      <c r="C20" s="17">
        <v>4028</v>
      </c>
      <c r="D20" s="17">
        <v>3448</v>
      </c>
      <c r="E20" s="18">
        <f t="shared" si="1"/>
        <v>-580</v>
      </c>
      <c r="F20" s="20">
        <f t="shared" si="2"/>
        <v>-0.14399205561072492</v>
      </c>
    </row>
    <row r="21" spans="1:6" ht="12.75">
      <c r="A21" s="4">
        <f t="shared" si="0"/>
        <v>18</v>
      </c>
      <c r="B21" s="5" t="s">
        <v>15</v>
      </c>
      <c r="C21" s="17">
        <v>60752</v>
      </c>
      <c r="D21" s="17">
        <v>63767</v>
      </c>
      <c r="E21" s="18">
        <f t="shared" si="1"/>
        <v>3015</v>
      </c>
      <c r="F21" s="20">
        <f t="shared" si="2"/>
        <v>0.04962799578614696</v>
      </c>
    </row>
    <row r="22" spans="1:6" ht="12.75">
      <c r="A22" s="4">
        <f t="shared" si="0"/>
        <v>19</v>
      </c>
      <c r="B22" s="5" t="s">
        <v>16</v>
      </c>
      <c r="C22" s="17">
        <v>97632</v>
      </c>
      <c r="D22" s="17">
        <v>122256</v>
      </c>
      <c r="E22" s="18">
        <f t="shared" si="1"/>
        <v>24624</v>
      </c>
      <c r="F22" s="20">
        <f t="shared" si="2"/>
        <v>0.252212389380531</v>
      </c>
    </row>
    <row r="23" spans="1:6" ht="12.75">
      <c r="A23" s="4">
        <f t="shared" si="0"/>
        <v>20</v>
      </c>
      <c r="B23" s="5" t="s">
        <v>17</v>
      </c>
      <c r="C23" s="17">
        <v>47324</v>
      </c>
      <c r="D23" s="17">
        <v>41043</v>
      </c>
      <c r="E23" s="18">
        <f t="shared" si="1"/>
        <v>-6281</v>
      </c>
      <c r="F23" s="20">
        <f t="shared" si="2"/>
        <v>-0.13272335390076917</v>
      </c>
    </row>
    <row r="24" spans="1:6" ht="12.75">
      <c r="A24" s="4">
        <f t="shared" si="0"/>
        <v>21</v>
      </c>
      <c r="B24" s="5" t="s">
        <v>18</v>
      </c>
      <c r="C24" s="17">
        <v>59607</v>
      </c>
      <c r="D24" s="17">
        <v>61042</v>
      </c>
      <c r="E24" s="18">
        <f t="shared" si="1"/>
        <v>1435</v>
      </c>
      <c r="F24" s="20">
        <f t="shared" si="2"/>
        <v>0.02407435368329223</v>
      </c>
    </row>
    <row r="25" spans="1:6" ht="12.75">
      <c r="A25" s="4">
        <f t="shared" si="0"/>
        <v>22</v>
      </c>
      <c r="B25" s="5" t="s">
        <v>19</v>
      </c>
      <c r="C25" s="17">
        <v>424497</v>
      </c>
      <c r="D25" s="17">
        <v>422202</v>
      </c>
      <c r="E25" s="18">
        <f t="shared" si="1"/>
        <v>-2295</v>
      </c>
      <c r="F25" s="20">
        <f t="shared" si="2"/>
        <v>-0.005406398631792451</v>
      </c>
    </row>
    <row r="26" spans="1:6" ht="12.75">
      <c r="A26" s="4">
        <f t="shared" si="0"/>
        <v>23</v>
      </c>
      <c r="B26" s="5" t="s">
        <v>20</v>
      </c>
      <c r="C26" s="17">
        <v>6313</v>
      </c>
      <c r="D26" s="17">
        <v>7234</v>
      </c>
      <c r="E26" s="18">
        <f t="shared" si="1"/>
        <v>921</v>
      </c>
      <c r="F26" s="20">
        <f t="shared" si="2"/>
        <v>0.1458894345002376</v>
      </c>
    </row>
    <row r="27" spans="1:6" ht="12.75">
      <c r="A27" s="4">
        <f t="shared" si="0"/>
        <v>24</v>
      </c>
      <c r="B27" s="5" t="s">
        <v>21</v>
      </c>
      <c r="C27" s="17">
        <v>3317</v>
      </c>
      <c r="D27" s="17">
        <v>3155</v>
      </c>
      <c r="E27" s="18">
        <f t="shared" si="1"/>
        <v>-162</v>
      </c>
      <c r="F27" s="20">
        <f t="shared" si="2"/>
        <v>-0.048839312631896295</v>
      </c>
    </row>
    <row r="28" spans="1:6" ht="12.75">
      <c r="A28" s="6">
        <f t="shared" si="0"/>
        <v>25</v>
      </c>
      <c r="B28" s="10" t="s">
        <v>23</v>
      </c>
      <c r="C28" s="19">
        <v>189380</v>
      </c>
      <c r="D28" s="19">
        <v>189179</v>
      </c>
      <c r="E28" s="18">
        <f t="shared" si="1"/>
        <v>-201</v>
      </c>
      <c r="F28" s="20">
        <f t="shared" si="2"/>
        <v>-0.0010613581159573345</v>
      </c>
    </row>
    <row r="29" spans="1:6" ht="12.75">
      <c r="A29" s="4">
        <f t="shared" si="0"/>
        <v>26</v>
      </c>
      <c r="B29" s="10" t="s">
        <v>22</v>
      </c>
      <c r="C29" s="17">
        <v>3905</v>
      </c>
      <c r="D29" s="17">
        <v>4283</v>
      </c>
      <c r="E29" s="18">
        <f t="shared" si="1"/>
        <v>378</v>
      </c>
      <c r="F29" s="20">
        <f t="shared" si="2"/>
        <v>0.09679897567221511</v>
      </c>
    </row>
    <row r="30" spans="1:6" ht="12.75">
      <c r="A30" s="4">
        <f t="shared" si="0"/>
        <v>27</v>
      </c>
      <c r="B30" s="5" t="s">
        <v>24</v>
      </c>
      <c r="C30" s="17">
        <v>98014</v>
      </c>
      <c r="D30" s="17">
        <v>99127</v>
      </c>
      <c r="E30" s="18">
        <f t="shared" si="1"/>
        <v>1113</v>
      </c>
      <c r="F30" s="20">
        <f t="shared" si="2"/>
        <v>0.011355520639908585</v>
      </c>
    </row>
    <row r="31" spans="1:6" ht="12.75">
      <c r="A31" s="4">
        <f t="shared" si="0"/>
        <v>28</v>
      </c>
      <c r="B31" s="5" t="s">
        <v>25</v>
      </c>
      <c r="C31" s="17">
        <v>2777</v>
      </c>
      <c r="D31" s="17">
        <v>5257</v>
      </c>
      <c r="E31" s="18">
        <f t="shared" si="1"/>
        <v>2480</v>
      </c>
      <c r="F31" s="20">
        <f t="shared" si="2"/>
        <v>0.8930500540151243</v>
      </c>
    </row>
    <row r="32" spans="1:6" ht="12.75">
      <c r="A32" s="4">
        <f t="shared" si="0"/>
        <v>29</v>
      </c>
      <c r="B32" s="5" t="s">
        <v>26</v>
      </c>
      <c r="C32" s="17">
        <v>500</v>
      </c>
      <c r="D32" s="17">
        <v>155</v>
      </c>
      <c r="E32" s="18">
        <f t="shared" si="1"/>
        <v>-345</v>
      </c>
      <c r="F32" s="20">
        <f t="shared" si="2"/>
        <v>-0.69</v>
      </c>
    </row>
    <row r="33" spans="1:6" ht="12.75">
      <c r="A33" s="4">
        <f t="shared" si="0"/>
        <v>30</v>
      </c>
      <c r="B33" s="5" t="s">
        <v>27</v>
      </c>
      <c r="C33" s="17">
        <v>97999</v>
      </c>
      <c r="D33" s="17">
        <v>103817</v>
      </c>
      <c r="E33" s="18">
        <f t="shared" si="1"/>
        <v>5818</v>
      </c>
      <c r="F33" s="20">
        <f t="shared" si="2"/>
        <v>0.059367952734211575</v>
      </c>
    </row>
    <row r="34" spans="1:6" ht="12.75">
      <c r="A34" s="4">
        <f t="shared" si="0"/>
        <v>31</v>
      </c>
      <c r="B34" s="5" t="s">
        <v>28</v>
      </c>
      <c r="C34" s="17"/>
      <c r="D34" s="17"/>
      <c r="E34" s="18">
        <f t="shared" si="1"/>
        <v>0</v>
      </c>
      <c r="F34" s="20">
        <f t="shared" si="2"/>
        <v>0</v>
      </c>
    </row>
    <row r="35" spans="1:6" ht="12.75">
      <c r="A35" s="4">
        <f t="shared" si="0"/>
        <v>32</v>
      </c>
      <c r="B35" s="5" t="s">
        <v>29</v>
      </c>
      <c r="C35" s="17"/>
      <c r="D35" s="17"/>
      <c r="E35" s="18">
        <f t="shared" si="1"/>
        <v>0</v>
      </c>
      <c r="F35" s="20">
        <f t="shared" si="2"/>
        <v>0</v>
      </c>
    </row>
    <row r="36" spans="1:6" ht="12.75">
      <c r="A36" s="4">
        <f t="shared" si="0"/>
        <v>33</v>
      </c>
      <c r="B36" s="5" t="s">
        <v>30</v>
      </c>
      <c r="C36" s="17">
        <v>584868</v>
      </c>
      <c r="D36" s="17">
        <v>616366</v>
      </c>
      <c r="E36" s="18">
        <f t="shared" si="1"/>
        <v>31498</v>
      </c>
      <c r="F36" s="20">
        <f t="shared" si="2"/>
        <v>0.053854886914654246</v>
      </c>
    </row>
    <row r="37" spans="1:6" ht="12.75">
      <c r="A37" s="4">
        <f t="shared" si="0"/>
        <v>34</v>
      </c>
      <c r="B37" s="10" t="s">
        <v>67</v>
      </c>
      <c r="C37" s="17"/>
      <c r="D37" s="17"/>
      <c r="E37" s="18">
        <f t="shared" si="1"/>
        <v>0</v>
      </c>
      <c r="F37" s="20">
        <f t="shared" si="2"/>
        <v>0</v>
      </c>
    </row>
    <row r="38" spans="1:6" ht="12.75">
      <c r="A38" s="4">
        <f t="shared" si="0"/>
        <v>35</v>
      </c>
      <c r="B38" s="5" t="s">
        <v>31</v>
      </c>
      <c r="C38" s="17">
        <v>1215778</v>
      </c>
      <c r="D38" s="17">
        <v>1033686</v>
      </c>
      <c r="E38" s="18">
        <f t="shared" si="1"/>
        <v>-182092</v>
      </c>
      <c r="F38" s="20">
        <f t="shared" si="2"/>
        <v>-0.1497740541447534</v>
      </c>
    </row>
    <row r="39" spans="1:6" ht="12.75">
      <c r="A39" s="4">
        <f t="shared" si="0"/>
        <v>36</v>
      </c>
      <c r="B39" s="10" t="s">
        <v>68</v>
      </c>
      <c r="C39" s="17">
        <v>904491</v>
      </c>
      <c r="D39" s="17">
        <v>775430</v>
      </c>
      <c r="E39" s="18">
        <f t="shared" si="1"/>
        <v>-129061</v>
      </c>
      <c r="F39" s="20">
        <f t="shared" si="2"/>
        <v>-0.1426890925393398</v>
      </c>
    </row>
    <row r="40" spans="1:6" ht="12.75">
      <c r="A40" s="4">
        <f t="shared" si="0"/>
        <v>37</v>
      </c>
      <c r="B40" s="10" t="s">
        <v>69</v>
      </c>
      <c r="C40" s="17">
        <v>128674</v>
      </c>
      <c r="D40" s="17">
        <v>127535</v>
      </c>
      <c r="E40" s="18">
        <f t="shared" si="1"/>
        <v>-1139</v>
      </c>
      <c r="F40" s="20">
        <f t="shared" si="2"/>
        <v>-0.008851827097937423</v>
      </c>
    </row>
    <row r="41" spans="1:6" ht="12.75">
      <c r="A41" s="4">
        <f t="shared" si="0"/>
        <v>38</v>
      </c>
      <c r="B41" s="10" t="s">
        <v>70</v>
      </c>
      <c r="C41" s="17">
        <v>5280</v>
      </c>
      <c r="D41" s="17">
        <v>1512</v>
      </c>
      <c r="E41" s="18">
        <f t="shared" si="1"/>
        <v>-3768</v>
      </c>
      <c r="F41" s="20">
        <f t="shared" si="2"/>
        <v>-0.7136363636363636</v>
      </c>
    </row>
    <row r="42" spans="1:6" ht="12.75">
      <c r="A42" s="4">
        <f t="shared" si="0"/>
        <v>39</v>
      </c>
      <c r="B42" s="5" t="s">
        <v>32</v>
      </c>
      <c r="C42" s="17">
        <v>44618</v>
      </c>
      <c r="D42" s="17">
        <v>47082</v>
      </c>
      <c r="E42" s="18">
        <f t="shared" si="1"/>
        <v>2464</v>
      </c>
      <c r="F42" s="20">
        <f t="shared" si="2"/>
        <v>0.05522434891747725</v>
      </c>
    </row>
    <row r="43" spans="1:6" ht="12.75">
      <c r="A43" s="4">
        <f t="shared" si="0"/>
        <v>40</v>
      </c>
      <c r="B43" s="5" t="s">
        <v>33</v>
      </c>
      <c r="C43" s="17">
        <v>903</v>
      </c>
      <c r="D43" s="17">
        <v>882</v>
      </c>
      <c r="E43" s="18">
        <f t="shared" si="1"/>
        <v>-21</v>
      </c>
      <c r="F43" s="20">
        <f t="shared" si="2"/>
        <v>-0.023255813953488372</v>
      </c>
    </row>
    <row r="44" spans="1:6" ht="12.75">
      <c r="A44" s="4">
        <f t="shared" si="0"/>
        <v>41</v>
      </c>
      <c r="B44" s="5" t="s">
        <v>34</v>
      </c>
      <c r="C44" s="17">
        <v>22295</v>
      </c>
      <c r="D44" s="17">
        <v>24179</v>
      </c>
      <c r="E44" s="18">
        <f t="shared" si="1"/>
        <v>1884</v>
      </c>
      <c r="F44" s="20">
        <f t="shared" si="2"/>
        <v>0.08450325185019063</v>
      </c>
    </row>
    <row r="45" spans="1:6" ht="12.75">
      <c r="A45" s="4">
        <f t="shared" si="0"/>
        <v>42</v>
      </c>
      <c r="B45" s="5" t="s">
        <v>35</v>
      </c>
      <c r="C45" s="17"/>
      <c r="D45" s="17"/>
      <c r="E45" s="18">
        <f t="shared" si="1"/>
        <v>0</v>
      </c>
      <c r="F45" s="20">
        <f t="shared" si="2"/>
        <v>0</v>
      </c>
    </row>
    <row r="46" spans="1:6" ht="12.75">
      <c r="A46" s="4">
        <f t="shared" si="0"/>
        <v>43</v>
      </c>
      <c r="B46" s="5" t="s">
        <v>36</v>
      </c>
      <c r="C46" s="17">
        <v>462349</v>
      </c>
      <c r="D46" s="17">
        <v>475258</v>
      </c>
      <c r="E46" s="18">
        <f t="shared" si="1"/>
        <v>12909</v>
      </c>
      <c r="F46" s="20">
        <f t="shared" si="2"/>
        <v>0.027920467006525375</v>
      </c>
    </row>
    <row r="47" spans="1:6" ht="12.75">
      <c r="A47" s="4">
        <f t="shared" si="0"/>
        <v>44</v>
      </c>
      <c r="B47" s="5" t="s">
        <v>37</v>
      </c>
      <c r="C47" s="17">
        <v>400841</v>
      </c>
      <c r="D47" s="17">
        <v>412232</v>
      </c>
      <c r="E47" s="18">
        <f t="shared" si="1"/>
        <v>11391</v>
      </c>
      <c r="F47" s="20">
        <f t="shared" si="2"/>
        <v>0.0284177516770989</v>
      </c>
    </row>
    <row r="48" spans="1:6" ht="12.75">
      <c r="A48" s="4">
        <f t="shared" si="0"/>
        <v>45</v>
      </c>
      <c r="B48" s="5" t="s">
        <v>38</v>
      </c>
      <c r="C48" s="17">
        <v>5711</v>
      </c>
      <c r="D48" s="17">
        <v>6649</v>
      </c>
      <c r="E48" s="18">
        <f t="shared" si="1"/>
        <v>938</v>
      </c>
      <c r="F48" s="20">
        <f t="shared" si="2"/>
        <v>0.16424444055331816</v>
      </c>
    </row>
    <row r="49" spans="1:6" ht="12.75">
      <c r="A49" s="4">
        <f t="shared" si="0"/>
        <v>46</v>
      </c>
      <c r="B49" s="5" t="s">
        <v>39</v>
      </c>
      <c r="C49" s="17">
        <v>168854</v>
      </c>
      <c r="D49" s="17">
        <v>168384</v>
      </c>
      <c r="E49" s="18">
        <f t="shared" si="1"/>
        <v>-470</v>
      </c>
      <c r="F49" s="20">
        <f t="shared" si="2"/>
        <v>-0.002783469743091665</v>
      </c>
    </row>
    <row r="50" spans="1:6" ht="12.75">
      <c r="A50" s="4">
        <f t="shared" si="0"/>
        <v>47</v>
      </c>
      <c r="B50" s="5" t="s">
        <v>40</v>
      </c>
      <c r="C50" s="17">
        <v>470555</v>
      </c>
      <c r="D50" s="17">
        <v>479505</v>
      </c>
      <c r="E50" s="18">
        <f t="shared" si="1"/>
        <v>8950</v>
      </c>
      <c r="F50" s="20">
        <f t="shared" si="2"/>
        <v>0.019020093294088894</v>
      </c>
    </row>
    <row r="51" spans="1:6" ht="12.75">
      <c r="A51" s="4">
        <f t="shared" si="0"/>
        <v>48</v>
      </c>
      <c r="B51" s="5" t="s">
        <v>41</v>
      </c>
      <c r="C51" s="17">
        <v>143087</v>
      </c>
      <c r="D51" s="17">
        <v>155421</v>
      </c>
      <c r="E51" s="18">
        <f t="shared" si="1"/>
        <v>12334</v>
      </c>
      <c r="F51" s="20">
        <f t="shared" si="2"/>
        <v>0.08619930531774375</v>
      </c>
    </row>
    <row r="52" spans="1:6" ht="12.75">
      <c r="A52" s="4">
        <f t="shared" si="0"/>
        <v>49</v>
      </c>
      <c r="B52" s="10" t="s">
        <v>71</v>
      </c>
      <c r="C52" s="17">
        <v>36465</v>
      </c>
      <c r="D52" s="17">
        <v>38535</v>
      </c>
      <c r="E52" s="18">
        <f t="shared" si="1"/>
        <v>2070</v>
      </c>
      <c r="F52" s="20">
        <f t="shared" si="2"/>
        <v>0.05676676264911559</v>
      </c>
    </row>
    <row r="53" spans="1:6" ht="12.75">
      <c r="A53" s="4">
        <f t="shared" si="0"/>
        <v>50</v>
      </c>
      <c r="B53" s="5" t="s">
        <v>42</v>
      </c>
      <c r="C53" s="17">
        <v>37765</v>
      </c>
      <c r="D53" s="17">
        <v>43708</v>
      </c>
      <c r="E53" s="18">
        <f t="shared" si="1"/>
        <v>5943</v>
      </c>
      <c r="F53" s="20">
        <f t="shared" si="2"/>
        <v>0.15736793327154772</v>
      </c>
    </row>
    <row r="54" spans="1:6" ht="12.75">
      <c r="A54" s="4">
        <f t="shared" si="0"/>
        <v>51</v>
      </c>
      <c r="B54" s="10" t="s">
        <v>72</v>
      </c>
      <c r="C54" s="17">
        <v>9733</v>
      </c>
      <c r="D54" s="17">
        <v>11688</v>
      </c>
      <c r="E54" s="18">
        <f t="shared" si="1"/>
        <v>1955</v>
      </c>
      <c r="F54" s="20">
        <f t="shared" si="2"/>
        <v>0.20086304325490598</v>
      </c>
    </row>
    <row r="55" spans="1:6" ht="12.75">
      <c r="A55" s="4">
        <f t="shared" si="0"/>
        <v>52</v>
      </c>
      <c r="B55" s="5" t="s">
        <v>43</v>
      </c>
      <c r="C55" s="17">
        <v>5368</v>
      </c>
      <c r="D55" s="17">
        <v>2711</v>
      </c>
      <c r="E55" s="18">
        <f t="shared" si="1"/>
        <v>-2657</v>
      </c>
      <c r="F55" s="20">
        <f t="shared" si="2"/>
        <v>-0.49497019374068557</v>
      </c>
    </row>
    <row r="56" spans="1:6" ht="12.75">
      <c r="A56" s="4">
        <f t="shared" si="0"/>
        <v>53</v>
      </c>
      <c r="B56" s="10" t="s">
        <v>73</v>
      </c>
      <c r="C56" s="17">
        <v>3271</v>
      </c>
      <c r="D56" s="17">
        <v>2337</v>
      </c>
      <c r="E56" s="18">
        <f t="shared" si="1"/>
        <v>-934</v>
      </c>
      <c r="F56" s="20">
        <f t="shared" si="2"/>
        <v>-0.2855395903393458</v>
      </c>
    </row>
    <row r="57" spans="1:6" ht="12.75">
      <c r="A57" s="4">
        <f t="shared" si="0"/>
        <v>54</v>
      </c>
      <c r="B57" s="5" t="s">
        <v>44</v>
      </c>
      <c r="C57" s="17">
        <v>137088</v>
      </c>
      <c r="D57" s="17">
        <v>147467</v>
      </c>
      <c r="E57" s="18">
        <f t="shared" si="1"/>
        <v>10379</v>
      </c>
      <c r="F57" s="20">
        <f t="shared" si="2"/>
        <v>0.07571049253034547</v>
      </c>
    </row>
    <row r="58" spans="1:6" ht="12.75">
      <c r="A58" s="4">
        <f t="shared" si="0"/>
        <v>55</v>
      </c>
      <c r="B58" s="10" t="s">
        <v>74</v>
      </c>
      <c r="C58" s="17"/>
      <c r="D58" s="17"/>
      <c r="E58" s="18">
        <f t="shared" si="1"/>
        <v>0</v>
      </c>
      <c r="F58" s="20">
        <f t="shared" si="2"/>
        <v>0</v>
      </c>
    </row>
    <row r="59" spans="1:6" ht="12.75">
      <c r="A59" s="4">
        <f t="shared" si="0"/>
        <v>56</v>
      </c>
      <c r="B59" s="5" t="s">
        <v>45</v>
      </c>
      <c r="C59" s="17">
        <v>12170</v>
      </c>
      <c r="D59" s="17">
        <v>11345</v>
      </c>
      <c r="E59" s="18">
        <f t="shared" si="1"/>
        <v>-825</v>
      </c>
      <c r="F59" s="20">
        <f t="shared" si="2"/>
        <v>-0.06778964667214461</v>
      </c>
    </row>
    <row r="60" spans="1:6" ht="12.75">
      <c r="A60" s="4">
        <f t="shared" si="0"/>
        <v>57</v>
      </c>
      <c r="B60" s="5" t="s">
        <v>46</v>
      </c>
      <c r="C60" s="17">
        <v>889</v>
      </c>
      <c r="D60" s="17">
        <v>1431</v>
      </c>
      <c r="E60" s="18">
        <f t="shared" si="1"/>
        <v>542</v>
      </c>
      <c r="F60" s="20">
        <f t="shared" si="2"/>
        <v>0.609673790776153</v>
      </c>
    </row>
    <row r="61" spans="1:6" ht="12.75">
      <c r="A61" s="4">
        <f t="shared" si="0"/>
        <v>58</v>
      </c>
      <c r="B61" s="5" t="s">
        <v>47</v>
      </c>
      <c r="C61" s="17">
        <v>1604</v>
      </c>
      <c r="D61" s="17">
        <v>1694</v>
      </c>
      <c r="E61" s="18">
        <f t="shared" si="1"/>
        <v>90</v>
      </c>
      <c r="F61" s="20">
        <f t="shared" si="2"/>
        <v>0.05610972568578554</v>
      </c>
    </row>
    <row r="62" spans="1:6" ht="12.75">
      <c r="A62" s="4">
        <f t="shared" si="0"/>
        <v>59</v>
      </c>
      <c r="B62" s="5" t="s">
        <v>48</v>
      </c>
      <c r="C62" s="17">
        <v>332618</v>
      </c>
      <c r="D62" s="17">
        <v>314770</v>
      </c>
      <c r="E62" s="18">
        <f t="shared" si="1"/>
        <v>-17848</v>
      </c>
      <c r="F62" s="20">
        <f t="shared" si="2"/>
        <v>-0.05365915254135375</v>
      </c>
    </row>
    <row r="63" spans="1:6" ht="12.75">
      <c r="A63" s="4">
        <f t="shared" si="0"/>
        <v>60</v>
      </c>
      <c r="B63" s="5" t="s">
        <v>49</v>
      </c>
      <c r="C63" s="17"/>
      <c r="D63" s="17"/>
      <c r="E63" s="18">
        <f t="shared" si="1"/>
        <v>0</v>
      </c>
      <c r="F63" s="20">
        <f t="shared" si="2"/>
        <v>0</v>
      </c>
    </row>
    <row r="64" spans="1:6" ht="12.75">
      <c r="A64" s="4">
        <f t="shared" si="0"/>
        <v>61</v>
      </c>
      <c r="B64" s="5" t="s">
        <v>50</v>
      </c>
      <c r="C64" s="17">
        <v>3505</v>
      </c>
      <c r="D64" s="17">
        <v>5099</v>
      </c>
      <c r="E64" s="18">
        <f t="shared" si="1"/>
        <v>1594</v>
      </c>
      <c r="F64" s="20">
        <f t="shared" si="2"/>
        <v>0.45477888730385163</v>
      </c>
    </row>
    <row r="65" spans="1:6" ht="12.75">
      <c r="A65" s="4">
        <f t="shared" si="0"/>
        <v>62</v>
      </c>
      <c r="B65" s="5" t="s">
        <v>51</v>
      </c>
      <c r="C65" s="17"/>
      <c r="D65" s="17"/>
      <c r="E65" s="18">
        <f t="shared" si="1"/>
        <v>0</v>
      </c>
      <c r="F65" s="20">
        <f t="shared" si="2"/>
        <v>0</v>
      </c>
    </row>
    <row r="66" spans="1:6" ht="12.75">
      <c r="A66" s="4">
        <f t="shared" si="0"/>
        <v>63</v>
      </c>
      <c r="B66" s="5" t="s">
        <v>52</v>
      </c>
      <c r="C66" s="17">
        <v>772</v>
      </c>
      <c r="D66" s="17">
        <v>1431</v>
      </c>
      <c r="E66" s="18">
        <f t="shared" si="1"/>
        <v>659</v>
      </c>
      <c r="F66" s="20">
        <f t="shared" si="2"/>
        <v>0.8536269430051814</v>
      </c>
    </row>
    <row r="67" spans="1:6" ht="12.75">
      <c r="A67" s="4">
        <f t="shared" si="0"/>
        <v>64</v>
      </c>
      <c r="B67" s="5" t="s">
        <v>53</v>
      </c>
      <c r="C67" s="17"/>
      <c r="D67" s="17"/>
      <c r="E67" s="18">
        <f t="shared" si="1"/>
        <v>0</v>
      </c>
      <c r="F67" s="20">
        <f t="shared" si="2"/>
        <v>0</v>
      </c>
    </row>
    <row r="68" spans="1:6" ht="12.75">
      <c r="A68" s="4">
        <f t="shared" si="0"/>
        <v>65</v>
      </c>
      <c r="B68" s="10" t="s">
        <v>75</v>
      </c>
      <c r="C68" s="17">
        <v>9000</v>
      </c>
      <c r="D68" s="17">
        <v>7325</v>
      </c>
      <c r="E68" s="18">
        <f t="shared" si="1"/>
        <v>-1675</v>
      </c>
      <c r="F68" s="20">
        <f t="shared" si="2"/>
        <v>-0.18611111111111112</v>
      </c>
    </row>
    <row r="69" spans="1:6" ht="12.75">
      <c r="A69" s="4">
        <f>A68+1</f>
        <v>66</v>
      </c>
      <c r="B69" s="5" t="s">
        <v>54</v>
      </c>
      <c r="C69" s="17">
        <v>125003</v>
      </c>
      <c r="D69" s="17">
        <v>215924</v>
      </c>
      <c r="E69" s="18">
        <f>D69-C69</f>
        <v>90921</v>
      </c>
      <c r="F69" s="20">
        <f>IF(C69=0,0,E69/C69)</f>
        <v>0.727350543586954</v>
      </c>
    </row>
    <row r="70" spans="1:6" ht="12.75">
      <c r="A70" s="4">
        <f>A69+1</f>
        <v>67</v>
      </c>
      <c r="B70" s="5" t="s">
        <v>55</v>
      </c>
      <c r="C70" s="17"/>
      <c r="D70" s="17"/>
      <c r="E70" s="18">
        <f>D70-C70</f>
        <v>0</v>
      </c>
      <c r="F70" s="20">
        <f>IF(C70=0,0,E70/C70)</f>
        <v>0</v>
      </c>
    </row>
    <row r="71" spans="1:6" ht="12.75">
      <c r="A71" s="4">
        <f>A70+1</f>
        <v>68</v>
      </c>
      <c r="B71" s="5" t="s">
        <v>56</v>
      </c>
      <c r="C71" s="17"/>
      <c r="D71" s="17"/>
      <c r="E71" s="18">
        <f>D71-C71</f>
        <v>0</v>
      </c>
      <c r="F71" s="20">
        <f>IF(C71=0,0,E71/C71)</f>
        <v>0</v>
      </c>
    </row>
    <row r="72" spans="1:6" ht="12.75">
      <c r="A72" s="4">
        <v>69</v>
      </c>
      <c r="B72" s="10" t="s">
        <v>59</v>
      </c>
      <c r="C72" s="17">
        <v>33756</v>
      </c>
      <c r="D72" s="17">
        <v>19483</v>
      </c>
      <c r="E72" s="18">
        <f>D72-C72</f>
        <v>-14273</v>
      </c>
      <c r="F72" s="20">
        <f>IF(C72=0,0,E72/C72)</f>
        <v>-0.422828534186515</v>
      </c>
    </row>
    <row r="73" spans="1:6" ht="12.75">
      <c r="A73" s="4">
        <v>70</v>
      </c>
      <c r="B73" s="10" t="s">
        <v>61</v>
      </c>
      <c r="C73" s="17">
        <v>845873</v>
      </c>
      <c r="D73" s="17">
        <v>836415</v>
      </c>
      <c r="E73" s="18">
        <f>D73-C73</f>
        <v>-9458</v>
      </c>
      <c r="F73" s="20">
        <f>IF(C73=0,0,E73/C73)</f>
        <v>-0.01118134755453833</v>
      </c>
    </row>
  </sheetData>
  <mergeCells count="1">
    <mergeCell ref="A1:F1"/>
  </mergeCells>
  <conditionalFormatting sqref="E4:E73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conditionalFormatting sqref="F4:F73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portrait" paperSize="9" scale="95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A1" sqref="A1:O1"/>
    </sheetView>
  </sheetViews>
  <sheetFormatPr defaultColWidth="9.00390625" defaultRowHeight="12.75"/>
  <sheetData>
    <row r="1" spans="1:15" ht="12.75">
      <c r="A1" s="26" t="str">
        <f>специалисты!A1:E1</f>
        <v>Посещения по специалистам (подчинение 1166)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2006-01-24T12:35:03Z</cp:lastPrinted>
  <dcterms:created xsi:type="dcterms:W3CDTF">2003-04-21T05:06:21Z</dcterms:created>
  <dcterms:modified xsi:type="dcterms:W3CDTF">2008-02-27T07:17:40Z</dcterms:modified>
  <cp:category/>
  <cp:version/>
  <cp:contentType/>
  <cp:contentStatus/>
</cp:coreProperties>
</file>