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9708" windowHeight="9120" tabRatio="883" activeTab="0"/>
  </bookViews>
  <sheets>
    <sheet name="Таблица" sheetId="1" r:id="rId1"/>
    <sheet name="графики и диаграммы" sheetId="2" r:id="rId2"/>
  </sheets>
  <definedNames>
    <definedName name="_xlnm.Print_Area" localSheetId="0">'Таблица'!$A$1:$F$35</definedName>
  </definedNames>
  <calcPr fullCalcOnLoad="1"/>
</workbook>
</file>

<file path=xl/sharedStrings.xml><?xml version="1.0" encoding="utf-8"?>
<sst xmlns="http://schemas.openxmlformats.org/spreadsheetml/2006/main" count="38" uniqueCount="38">
  <si>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</si>
  <si>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</si>
  <si>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</si>
  <si>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</si>
  <si>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</si>
  <si>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</si>
  <si>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</si>
  <si>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</si>
  <si>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</si>
  <si>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</si>
  <si>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</si>
  <si>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</si>
  <si>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</si>
  <si>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</si>
  <si>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</si>
  <si>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</si>
  <si>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</si>
  <si>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</si>
  <si>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</si>
  <si>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</si>
  <si>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</si>
  <si>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</si>
  <si>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</si>
  <si>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</si>
  <si>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</si>
  <si>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</si>
  <si>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г. Смоленск</t>
  </si>
  <si>
    <t>Разница</t>
  </si>
  <si>
    <t>СМОЛЕНСКАЯ ОБЛАСТЬ:</t>
  </si>
  <si>
    <t>Разница в %</t>
  </si>
  <si>
    <t>№ п.п.</t>
  </si>
  <si>
    <t>г. Десногорск</t>
  </si>
  <si>
    <t>Ж/д больница</t>
  </si>
  <si>
    <t>Итого подчинение</t>
  </si>
  <si>
    <t xml:space="preserve">Посещения + стоматологи. </t>
  </si>
  <si>
    <t>Наименование</t>
  </si>
  <si>
    <t xml:space="preserve">  2007г.</t>
  </si>
  <si>
    <t xml:space="preserve">  2008г.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</si>
</sst>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  <numFmt numFmtId="166" formatCode="0.0%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5"/>
      <color indexed="8"/>
      <name val="Arial Cyr"/>
      <family val="0"/>
    </font>
    <font>
      <sz val="8"/>
      <color indexed="8"/>
      <name val="Arial Cyr"/>
      <family val="0"/>
    </font>
    <font>
      <sz val="1.7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5" fillId="35" borderId="11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/>
    </xf>
    <xf numFmtId="1" fontId="0" fillId="34" borderId="10" xfId="0" applyNumberFormat="1" applyFill="1" applyBorder="1" applyAlignment="1">
      <alignment/>
    </xf>
    <xf numFmtId="1" fontId="0" fillId="36" borderId="15" xfId="0" applyNumberFormat="1" applyFill="1" applyBorder="1" applyAlignment="1">
      <alignment/>
    </xf>
    <xf numFmtId="1" fontId="0" fillId="33" borderId="0" xfId="0" applyNumberFormat="1" applyFill="1" applyAlignment="1">
      <alignment/>
    </xf>
    <xf numFmtId="166" fontId="0" fillId="36" borderId="10" xfId="0" applyNumberFormat="1" applyFill="1" applyBorder="1" applyAlignment="1">
      <alignment/>
    </xf>
    <xf numFmtId="166" fontId="0" fillId="33" borderId="0" xfId="0" applyNumberFormat="1" applyFill="1" applyAlignment="1">
      <alignment/>
    </xf>
    <xf numFmtId="1" fontId="6" fillId="34" borderId="10" xfId="0" applyNumberFormat="1" applyFont="1" applyFill="1" applyBorder="1" applyAlignment="1">
      <alignment/>
    </xf>
    <xf numFmtId="1" fontId="6" fillId="36" borderId="15" xfId="0" applyNumberFormat="1" applyFont="1" applyFill="1" applyBorder="1" applyAlignment="1">
      <alignment/>
    </xf>
    <xf numFmtId="166" fontId="6" fillId="36" borderId="10" xfId="0" applyNumberFormat="1" applyFont="1" applyFill="1" applyBorder="1" applyAlignment="1">
      <alignment/>
    </xf>
    <xf numFmtId="1" fontId="6" fillId="36" borderId="10" xfId="0" applyNumberFormat="1" applyFont="1" applyFill="1" applyBorder="1" applyAlignment="1">
      <alignment/>
    </xf>
    <xf numFmtId="0" fontId="6" fillId="33" borderId="0" xfId="0" applyFont="1" applyFill="1" applyAlignment="1">
      <alignment horizontal="center"/>
    </xf>
    <xf numFmtId="0" fontId="4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22"/>
      </font>
    </dxf>
    <dxf>
      <font>
        <color indexed="10"/>
      </font>
    </dxf>
    <dxf>
      <font>
        <color rgb="FFFF0000"/>
      </font>
      <border/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2"/>
          <c:w val="0.97125"/>
          <c:h val="0.9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Таблица!$B$4:$B$33</c:f>
              <c:strCache>
                <c:ptCount val="30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7">
                  <c:v>Итого подчинение</c:v>
                </c:pt>
                <c:pt idx="28">
                  <c:v>г. Десногорск</c:v>
                </c:pt>
                <c:pt idx="29">
                  <c:v>Ж/д больница</c:v>
                </c:pt>
              </c:strCache>
            </c:strRef>
          </c:cat>
          <c:val>
            <c:numRef>
              <c:f>Таблица!$E$4:$E$33</c:f>
              <c:numCache>
                <c:ptCount val="30"/>
                <c:pt idx="0">
                  <c:v>7648</c:v>
                </c:pt>
                <c:pt idx="1">
                  <c:v>7793</c:v>
                </c:pt>
                <c:pt idx="2">
                  <c:v>17340</c:v>
                </c:pt>
                <c:pt idx="3">
                  <c:v>-1945</c:v>
                </c:pt>
                <c:pt idx="4">
                  <c:v>-8264</c:v>
                </c:pt>
                <c:pt idx="5">
                  <c:v>288</c:v>
                </c:pt>
                <c:pt idx="6">
                  <c:v>-17610</c:v>
                </c:pt>
                <c:pt idx="7">
                  <c:v>13775</c:v>
                </c:pt>
                <c:pt idx="8">
                  <c:v>-3395</c:v>
                </c:pt>
                <c:pt idx="9">
                  <c:v>3063</c:v>
                </c:pt>
                <c:pt idx="10">
                  <c:v>8135</c:v>
                </c:pt>
                <c:pt idx="11">
                  <c:v>-13531</c:v>
                </c:pt>
                <c:pt idx="12">
                  <c:v>-9156</c:v>
                </c:pt>
                <c:pt idx="13">
                  <c:v>11775</c:v>
                </c:pt>
                <c:pt idx="14">
                  <c:v>37309</c:v>
                </c:pt>
                <c:pt idx="15">
                  <c:v>770</c:v>
                </c:pt>
                <c:pt idx="16">
                  <c:v>-19316</c:v>
                </c:pt>
                <c:pt idx="17">
                  <c:v>3653</c:v>
                </c:pt>
                <c:pt idx="18">
                  <c:v>-4539</c:v>
                </c:pt>
                <c:pt idx="19">
                  <c:v>-4447</c:v>
                </c:pt>
                <c:pt idx="20">
                  <c:v>-5777</c:v>
                </c:pt>
                <c:pt idx="21">
                  <c:v>4414</c:v>
                </c:pt>
                <c:pt idx="22">
                  <c:v>-3491</c:v>
                </c:pt>
                <c:pt idx="23">
                  <c:v>6125</c:v>
                </c:pt>
                <c:pt idx="24">
                  <c:v>21009</c:v>
                </c:pt>
                <c:pt idx="25">
                  <c:v>10408</c:v>
                </c:pt>
                <c:pt idx="26">
                  <c:v>112486</c:v>
                </c:pt>
                <c:pt idx="27">
                  <c:v>174520</c:v>
                </c:pt>
                <c:pt idx="28">
                  <c:v>-2573</c:v>
                </c:pt>
                <c:pt idx="29">
                  <c:v>-11246</c:v>
                </c:pt>
              </c:numCache>
            </c:numRef>
          </c:val>
        </c:ser>
        <c:axId val="47514613"/>
        <c:axId val="24978334"/>
      </c:barChart>
      <c:catAx>
        <c:axId val="4751461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978334"/>
        <c:crosses val="autoZero"/>
        <c:auto val="0"/>
        <c:lblOffset val="100"/>
        <c:tickLblSkip val="1"/>
        <c:noMultiLvlLbl val="0"/>
      </c:catAx>
      <c:valAx>
        <c:axId val="249783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5146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2"/>
          <c:w val="0.97125"/>
          <c:h val="0.9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Таблица!$B$4:$B$33</c:f>
              <c:strCache>
                <c:ptCount val="30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7">
                  <c:v>Итого подчинение</c:v>
                </c:pt>
                <c:pt idx="28">
                  <c:v>г. Десногорск</c:v>
                </c:pt>
                <c:pt idx="29">
                  <c:v>Ж/д больница</c:v>
                </c:pt>
              </c:strCache>
            </c:strRef>
          </c:cat>
          <c:val>
            <c:numRef>
              <c:f>Таблица!$F$4:$F$33</c:f>
              <c:numCache>
                <c:ptCount val="30"/>
                <c:pt idx="0">
                  <c:v>0.0804383723009287</c:v>
                </c:pt>
                <c:pt idx="1">
                  <c:v>0.01850572174214522</c:v>
                </c:pt>
                <c:pt idx="2">
                  <c:v>0.05705317395295581</c:v>
                </c:pt>
                <c:pt idx="3">
                  <c:v>-0.05092289566697212</c:v>
                </c:pt>
                <c:pt idx="4">
                  <c:v>-0.05268190685043286</c:v>
                </c:pt>
                <c:pt idx="5">
                  <c:v>0.0015859292829727364</c:v>
                </c:pt>
                <c:pt idx="6">
                  <c:v>-0.13321935425303355</c:v>
                </c:pt>
                <c:pt idx="7">
                  <c:v>0.15152848515515857</c:v>
                </c:pt>
                <c:pt idx="8">
                  <c:v>-0.05157066472232349</c:v>
                </c:pt>
                <c:pt idx="9">
                  <c:v>0.03623522731305675</c:v>
                </c:pt>
                <c:pt idx="10">
                  <c:v>0.0772723386874626</c:v>
                </c:pt>
                <c:pt idx="11">
                  <c:v>-0.14958819302415566</c:v>
                </c:pt>
                <c:pt idx="12">
                  <c:v>-0.14540950021439802</c:v>
                </c:pt>
                <c:pt idx="13">
                  <c:v>0.06129237111684851</c:v>
                </c:pt>
                <c:pt idx="14">
                  <c:v>0.09360620612483504</c:v>
                </c:pt>
                <c:pt idx="15">
                  <c:v>0.004383443109170504</c:v>
                </c:pt>
                <c:pt idx="16">
                  <c:v>-0.04570200945934116</c:v>
                </c:pt>
                <c:pt idx="17">
                  <c:v>0.01402906431940028</c:v>
                </c:pt>
                <c:pt idx="18">
                  <c:v>-0.039522835125604075</c:v>
                </c:pt>
                <c:pt idx="19">
                  <c:v>-0.17483094826230539</c:v>
                </c:pt>
                <c:pt idx="20">
                  <c:v>-0.085586453132639</c:v>
                </c:pt>
                <c:pt idx="21">
                  <c:v>0.08235996566779863</c:v>
                </c:pt>
                <c:pt idx="22">
                  <c:v>-0.049681927505087736</c:v>
                </c:pt>
                <c:pt idx="23">
                  <c:v>0.08457608395470864</c:v>
                </c:pt>
                <c:pt idx="24">
                  <c:v>0.04614036474804976</c:v>
                </c:pt>
                <c:pt idx="25">
                  <c:v>0.011277763691408833</c:v>
                </c:pt>
                <c:pt idx="26">
                  <c:v>0.034362020994905845</c:v>
                </c:pt>
                <c:pt idx="27">
                  <c:v>0.020940365434094423</c:v>
                </c:pt>
                <c:pt idx="28">
                  <c:v>-0.010745413466638268</c:v>
                </c:pt>
                <c:pt idx="29">
                  <c:v>-0.05530665538829246</c:v>
                </c:pt>
              </c:numCache>
            </c:numRef>
          </c:val>
        </c:ser>
        <c:axId val="23478415"/>
        <c:axId val="9979144"/>
      </c:barChart>
      <c:catAx>
        <c:axId val="2347841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979144"/>
        <c:crosses val="autoZero"/>
        <c:auto val="0"/>
        <c:lblOffset val="100"/>
        <c:tickLblSkip val="1"/>
        <c:noMultiLvlLbl val="0"/>
      </c:catAx>
      <c:valAx>
        <c:axId val="99791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4784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2703433"/>
        <c:axId val="3004306"/>
      </c:barChart>
      <c:catAx>
        <c:axId val="22703433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04306"/>
        <c:crosses val="autoZero"/>
        <c:auto val="0"/>
        <c:lblOffset val="100"/>
        <c:tickLblSkip val="1"/>
        <c:noMultiLvlLbl val="0"/>
      </c:catAx>
      <c:valAx>
        <c:axId val="300430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7034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CCFF99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7038755"/>
        <c:axId val="42022204"/>
      </c:barChart>
      <c:catAx>
        <c:axId val="27038755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022204"/>
        <c:crossesAt val="0"/>
        <c:auto val="0"/>
        <c:lblOffset val="100"/>
        <c:tickLblSkip val="1"/>
        <c:noMultiLvlLbl val="0"/>
      </c:catAx>
      <c:valAx>
        <c:axId val="42022204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0387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9</xdr:col>
      <xdr:colOff>561975</xdr:colOff>
      <xdr:row>24</xdr:row>
      <xdr:rowOff>85725</xdr:rowOff>
    </xdr:to>
    <xdr:graphicFrame>
      <xdr:nvGraphicFramePr>
        <xdr:cNvPr id="1" name="Chart 5"/>
        <xdr:cNvGraphicFramePr/>
      </xdr:nvGraphicFramePr>
      <xdr:xfrm>
        <a:off x="76200" y="209550"/>
        <a:ext cx="66579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27</xdr:row>
      <xdr:rowOff>28575</xdr:rowOff>
    </xdr:from>
    <xdr:to>
      <xdr:col>9</xdr:col>
      <xdr:colOff>581025</xdr:colOff>
      <xdr:row>50</xdr:row>
      <xdr:rowOff>76200</xdr:rowOff>
    </xdr:to>
    <xdr:graphicFrame>
      <xdr:nvGraphicFramePr>
        <xdr:cNvPr id="2" name="Chart 6"/>
        <xdr:cNvGraphicFramePr/>
      </xdr:nvGraphicFramePr>
      <xdr:xfrm>
        <a:off x="85725" y="4505325"/>
        <a:ext cx="666750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54</xdr:row>
      <xdr:rowOff>47625</xdr:rowOff>
    </xdr:from>
    <xdr:to>
      <xdr:col>0</xdr:col>
      <xdr:colOff>0</xdr:colOff>
      <xdr:row>77</xdr:row>
      <xdr:rowOff>95250</xdr:rowOff>
    </xdr:to>
    <xdr:graphicFrame>
      <xdr:nvGraphicFramePr>
        <xdr:cNvPr id="3" name="Chart 7"/>
        <xdr:cNvGraphicFramePr/>
      </xdr:nvGraphicFramePr>
      <xdr:xfrm>
        <a:off x="0" y="8972550"/>
        <a:ext cx="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78</xdr:row>
      <xdr:rowOff>0</xdr:rowOff>
    </xdr:to>
    <xdr:graphicFrame>
      <xdr:nvGraphicFramePr>
        <xdr:cNvPr id="4" name="Chart 8"/>
        <xdr:cNvGraphicFramePr/>
      </xdr:nvGraphicFramePr>
      <xdr:xfrm>
        <a:off x="0" y="128111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zoomScalePageLayoutView="0" workbookViewId="0" topLeftCell="A1">
      <selection activeCell="C13" sqref="C13"/>
    </sheetView>
  </sheetViews>
  <sheetFormatPr defaultColWidth="9.125" defaultRowHeight="12.75"/>
  <cols>
    <col min="1" max="1" width="6.50390625" style="1" customWidth="1"/>
    <col min="2" max="2" width="19.625" style="1" customWidth="1"/>
    <col min="3" max="4" width="15.625" style="1" customWidth="1"/>
    <col min="5" max="5" width="13.125" style="1" customWidth="1"/>
    <col min="6" max="6" width="13.50390625" style="1" customWidth="1"/>
    <col min="7" max="16384" width="9.125" style="1" customWidth="1"/>
  </cols>
  <sheetData>
    <row r="1" spans="1:6" ht="36" customHeight="1">
      <c r="A1" s="21" t="s">
        <v>34</v>
      </c>
      <c r="B1" s="21"/>
      <c r="C1" s="21"/>
      <c r="D1" s="21"/>
      <c r="E1" s="21"/>
      <c r="F1" s="21"/>
    </row>
    <row r="2" spans="1:6" s="2" customFormat="1" ht="13.5" customHeight="1">
      <c r="A2" s="6" t="s">
        <v>30</v>
      </c>
      <c r="B2" s="7" t="s">
        <v>35</v>
      </c>
      <c r="C2" s="7" t="s">
        <v>36</v>
      </c>
      <c r="D2" s="7" t="s">
        <v>37</v>
      </c>
      <c r="E2" s="8" t="s">
        <v>27</v>
      </c>
      <c r="F2" s="9" t="s">
        <v>29</v>
      </c>
    </row>
    <row r="3" spans="1:3" s="2" customFormat="1" ht="3" customHeight="1">
      <c r="A3" s="3"/>
      <c r="B3" s="3"/>
      <c r="C3" s="3"/>
    </row>
    <row r="4" spans="1:6" ht="13.5" customHeight="1">
      <c r="A4" s="4">
        <v>1</v>
      </c>
      <c r="B4" s="5" t="s">
        <v>0</v>
      </c>
      <c r="C4" s="11">
        <v>95079</v>
      </c>
      <c r="D4" s="11">
        <v>102727</v>
      </c>
      <c r="E4" s="12">
        <f aca="true" t="shared" si="0" ref="E4:E33">D4-C4</f>
        <v>7648</v>
      </c>
      <c r="F4" s="14">
        <f>E4/C4</f>
        <v>0.0804383723009287</v>
      </c>
    </row>
    <row r="5" spans="1:6" ht="12.75">
      <c r="A5" s="4">
        <f aca="true" t="shared" si="1" ref="A5:A28">A4+1</f>
        <v>2</v>
      </c>
      <c r="B5" s="5" t="s">
        <v>1</v>
      </c>
      <c r="C5" s="11">
        <v>421113</v>
      </c>
      <c r="D5" s="11">
        <v>428906</v>
      </c>
      <c r="E5" s="12">
        <f t="shared" si="0"/>
        <v>7793</v>
      </c>
      <c r="F5" s="14">
        <f aca="true" t="shared" si="2" ref="F5:F35">E5/C5</f>
        <v>0.01850572174214522</v>
      </c>
    </row>
    <row r="6" spans="1:6" ht="12.75">
      <c r="A6" s="4">
        <f t="shared" si="1"/>
        <v>3</v>
      </c>
      <c r="B6" s="5" t="s">
        <v>2</v>
      </c>
      <c r="C6" s="11">
        <v>303927</v>
      </c>
      <c r="D6" s="11">
        <v>321267</v>
      </c>
      <c r="E6" s="12">
        <f t="shared" si="0"/>
        <v>17340</v>
      </c>
      <c r="F6" s="14">
        <f t="shared" si="2"/>
        <v>0.05705317395295581</v>
      </c>
    </row>
    <row r="7" spans="1:6" ht="12.75">
      <c r="A7" s="4">
        <f t="shared" si="1"/>
        <v>4</v>
      </c>
      <c r="B7" s="5" t="s">
        <v>3</v>
      </c>
      <c r="C7" s="11">
        <v>38195</v>
      </c>
      <c r="D7" s="11">
        <v>36250</v>
      </c>
      <c r="E7" s="12">
        <f t="shared" si="0"/>
        <v>-1945</v>
      </c>
      <c r="F7" s="14">
        <f t="shared" si="2"/>
        <v>-0.05092289566697212</v>
      </c>
    </row>
    <row r="8" spans="1:6" ht="12.75">
      <c r="A8" s="4">
        <f t="shared" si="1"/>
        <v>5</v>
      </c>
      <c r="B8" s="5" t="s">
        <v>4</v>
      </c>
      <c r="C8" s="11">
        <v>156866</v>
      </c>
      <c r="D8" s="11">
        <v>148602</v>
      </c>
      <c r="E8" s="12">
        <f t="shared" si="0"/>
        <v>-8264</v>
      </c>
      <c r="F8" s="14">
        <f t="shared" si="2"/>
        <v>-0.05268190685043286</v>
      </c>
    </row>
    <row r="9" spans="1:6" ht="12.75">
      <c r="A9" s="4">
        <f t="shared" si="1"/>
        <v>6</v>
      </c>
      <c r="B9" s="5" t="s">
        <v>5</v>
      </c>
      <c r="C9" s="11">
        <v>181597</v>
      </c>
      <c r="D9" s="11">
        <v>181885</v>
      </c>
      <c r="E9" s="12">
        <f t="shared" si="0"/>
        <v>288</v>
      </c>
      <c r="F9" s="14">
        <f t="shared" si="2"/>
        <v>0.0015859292829727364</v>
      </c>
    </row>
    <row r="10" spans="1:6" ht="12.75">
      <c r="A10" s="4">
        <f t="shared" si="1"/>
        <v>7</v>
      </c>
      <c r="B10" s="5" t="s">
        <v>6</v>
      </c>
      <c r="C10" s="11">
        <v>132188</v>
      </c>
      <c r="D10" s="11">
        <v>114578</v>
      </c>
      <c r="E10" s="12">
        <f t="shared" si="0"/>
        <v>-17610</v>
      </c>
      <c r="F10" s="14">
        <f t="shared" si="2"/>
        <v>-0.13321935425303355</v>
      </c>
    </row>
    <row r="11" spans="1:6" ht="12.75">
      <c r="A11" s="4">
        <f t="shared" si="1"/>
        <v>8</v>
      </c>
      <c r="B11" s="5" t="s">
        <v>7</v>
      </c>
      <c r="C11" s="11">
        <v>90907</v>
      </c>
      <c r="D11" s="11">
        <v>104682</v>
      </c>
      <c r="E11" s="12">
        <f t="shared" si="0"/>
        <v>13775</v>
      </c>
      <c r="F11" s="14">
        <f t="shared" si="2"/>
        <v>0.15152848515515857</v>
      </c>
    </row>
    <row r="12" spans="1:6" ht="12.75">
      <c r="A12" s="4">
        <f t="shared" si="1"/>
        <v>9</v>
      </c>
      <c r="B12" s="5" t="s">
        <v>8</v>
      </c>
      <c r="C12" s="11">
        <v>65832</v>
      </c>
      <c r="D12" s="11">
        <v>62437</v>
      </c>
      <c r="E12" s="12">
        <f t="shared" si="0"/>
        <v>-3395</v>
      </c>
      <c r="F12" s="14">
        <f t="shared" si="2"/>
        <v>-0.05157066472232349</v>
      </c>
    </row>
    <row r="13" spans="1:6" ht="12.75">
      <c r="A13" s="4">
        <f t="shared" si="1"/>
        <v>10</v>
      </c>
      <c r="B13" s="5" t="s">
        <v>9</v>
      </c>
      <c r="C13" s="11">
        <v>84531</v>
      </c>
      <c r="D13" s="11">
        <v>87594</v>
      </c>
      <c r="E13" s="12">
        <f t="shared" si="0"/>
        <v>3063</v>
      </c>
      <c r="F13" s="14">
        <f t="shared" si="2"/>
        <v>0.03623522731305675</v>
      </c>
    </row>
    <row r="14" spans="1:6" ht="12.75">
      <c r="A14" s="4">
        <f t="shared" si="1"/>
        <v>11</v>
      </c>
      <c r="B14" s="5" t="s">
        <v>10</v>
      </c>
      <c r="C14" s="11">
        <v>105277</v>
      </c>
      <c r="D14" s="11">
        <v>113412</v>
      </c>
      <c r="E14" s="12">
        <f t="shared" si="0"/>
        <v>8135</v>
      </c>
      <c r="F14" s="14">
        <f t="shared" si="2"/>
        <v>0.0772723386874626</v>
      </c>
    </row>
    <row r="15" spans="1:6" ht="12.75">
      <c r="A15" s="4">
        <f t="shared" si="1"/>
        <v>12</v>
      </c>
      <c r="B15" s="5" t="s">
        <v>11</v>
      </c>
      <c r="C15" s="11">
        <v>90455</v>
      </c>
      <c r="D15" s="11">
        <v>76924</v>
      </c>
      <c r="E15" s="12">
        <f t="shared" si="0"/>
        <v>-13531</v>
      </c>
      <c r="F15" s="14">
        <f t="shared" si="2"/>
        <v>-0.14958819302415566</v>
      </c>
    </row>
    <row r="16" spans="1:6" ht="12.75">
      <c r="A16" s="4">
        <f t="shared" si="1"/>
        <v>13</v>
      </c>
      <c r="B16" s="5" t="s">
        <v>12</v>
      </c>
      <c r="C16" s="11">
        <v>62967</v>
      </c>
      <c r="D16" s="11">
        <v>53811</v>
      </c>
      <c r="E16" s="12">
        <f t="shared" si="0"/>
        <v>-9156</v>
      </c>
      <c r="F16" s="14">
        <f t="shared" si="2"/>
        <v>-0.14540950021439802</v>
      </c>
    </row>
    <row r="17" spans="1:6" ht="12.75">
      <c r="A17" s="4">
        <f t="shared" si="1"/>
        <v>14</v>
      </c>
      <c r="B17" s="5" t="s">
        <v>13</v>
      </c>
      <c r="C17" s="11">
        <v>192112</v>
      </c>
      <c r="D17" s="11">
        <v>203887</v>
      </c>
      <c r="E17" s="12">
        <f t="shared" si="0"/>
        <v>11775</v>
      </c>
      <c r="F17" s="14">
        <f t="shared" si="2"/>
        <v>0.06129237111684851</v>
      </c>
    </row>
    <row r="18" spans="1:6" ht="12.75">
      <c r="A18" s="4">
        <f t="shared" si="1"/>
        <v>15</v>
      </c>
      <c r="B18" s="5" t="s">
        <v>14</v>
      </c>
      <c r="C18" s="11">
        <v>398574</v>
      </c>
      <c r="D18" s="11">
        <v>435883</v>
      </c>
      <c r="E18" s="12">
        <f t="shared" si="0"/>
        <v>37309</v>
      </c>
      <c r="F18" s="14">
        <f t="shared" si="2"/>
        <v>0.09360620612483504</v>
      </c>
    </row>
    <row r="19" spans="1:6" ht="12.75">
      <c r="A19" s="4">
        <f t="shared" si="1"/>
        <v>16</v>
      </c>
      <c r="B19" s="5" t="s">
        <v>15</v>
      </c>
      <c r="C19" s="11">
        <v>175661</v>
      </c>
      <c r="D19" s="11">
        <v>176431</v>
      </c>
      <c r="E19" s="12">
        <f t="shared" si="0"/>
        <v>770</v>
      </c>
      <c r="F19" s="14">
        <f t="shared" si="2"/>
        <v>0.004383443109170504</v>
      </c>
    </row>
    <row r="20" spans="1:6" ht="12.75">
      <c r="A20" s="4">
        <f t="shared" si="1"/>
        <v>17</v>
      </c>
      <c r="B20" s="5" t="s">
        <v>16</v>
      </c>
      <c r="C20" s="11">
        <v>422651</v>
      </c>
      <c r="D20" s="11">
        <v>403335</v>
      </c>
      <c r="E20" s="12">
        <f t="shared" si="0"/>
        <v>-19316</v>
      </c>
      <c r="F20" s="14">
        <f t="shared" si="2"/>
        <v>-0.04570200945934116</v>
      </c>
    </row>
    <row r="21" spans="1:6" ht="12.75">
      <c r="A21" s="4">
        <f t="shared" si="1"/>
        <v>18</v>
      </c>
      <c r="B21" s="5" t="s">
        <v>17</v>
      </c>
      <c r="C21" s="11">
        <v>260388</v>
      </c>
      <c r="D21" s="11">
        <v>264041</v>
      </c>
      <c r="E21" s="12">
        <f t="shared" si="0"/>
        <v>3653</v>
      </c>
      <c r="F21" s="14">
        <f t="shared" si="2"/>
        <v>0.01402906431940028</v>
      </c>
    </row>
    <row r="22" spans="1:6" ht="12.75">
      <c r="A22" s="4">
        <f t="shared" si="1"/>
        <v>19</v>
      </c>
      <c r="B22" s="5" t="s">
        <v>18</v>
      </c>
      <c r="C22" s="11">
        <v>114845</v>
      </c>
      <c r="D22" s="11">
        <v>110306</v>
      </c>
      <c r="E22" s="12">
        <f t="shared" si="0"/>
        <v>-4539</v>
      </c>
      <c r="F22" s="14">
        <f t="shared" si="2"/>
        <v>-0.039522835125604075</v>
      </c>
    </row>
    <row r="23" spans="1:6" ht="12.75">
      <c r="A23" s="4">
        <f t="shared" si="1"/>
        <v>20</v>
      </c>
      <c r="B23" s="5" t="s">
        <v>19</v>
      </c>
      <c r="C23" s="11">
        <v>25436</v>
      </c>
      <c r="D23" s="11">
        <v>20989</v>
      </c>
      <c r="E23" s="12">
        <f t="shared" si="0"/>
        <v>-4447</v>
      </c>
      <c r="F23" s="14">
        <f t="shared" si="2"/>
        <v>-0.17483094826230539</v>
      </c>
    </row>
    <row r="24" spans="1:6" ht="12.75">
      <c r="A24" s="4">
        <f t="shared" si="1"/>
        <v>21</v>
      </c>
      <c r="B24" s="5" t="s">
        <v>20</v>
      </c>
      <c r="C24" s="11">
        <v>67499</v>
      </c>
      <c r="D24" s="11">
        <v>61722</v>
      </c>
      <c r="E24" s="12">
        <f t="shared" si="0"/>
        <v>-5777</v>
      </c>
      <c r="F24" s="14">
        <f t="shared" si="2"/>
        <v>-0.085586453132639</v>
      </c>
    </row>
    <row r="25" spans="1:6" ht="12.75">
      <c r="A25" s="4">
        <f t="shared" si="1"/>
        <v>22</v>
      </c>
      <c r="B25" s="5" t="s">
        <v>21</v>
      </c>
      <c r="C25" s="11">
        <v>53594</v>
      </c>
      <c r="D25" s="11">
        <v>58008</v>
      </c>
      <c r="E25" s="12">
        <f t="shared" si="0"/>
        <v>4414</v>
      </c>
      <c r="F25" s="14">
        <f t="shared" si="2"/>
        <v>0.08235996566779863</v>
      </c>
    </row>
    <row r="26" spans="1:6" ht="12.75">
      <c r="A26" s="4">
        <f t="shared" si="1"/>
        <v>23</v>
      </c>
      <c r="B26" s="5" t="s">
        <v>22</v>
      </c>
      <c r="C26" s="11">
        <v>70267</v>
      </c>
      <c r="D26" s="11">
        <v>66776</v>
      </c>
      <c r="E26" s="12">
        <f t="shared" si="0"/>
        <v>-3491</v>
      </c>
      <c r="F26" s="14">
        <f t="shared" si="2"/>
        <v>-0.049681927505087736</v>
      </c>
    </row>
    <row r="27" spans="1:6" ht="12.75">
      <c r="A27" s="4">
        <f t="shared" si="1"/>
        <v>24</v>
      </c>
      <c r="B27" s="5" t="s">
        <v>23</v>
      </c>
      <c r="C27" s="11">
        <v>72420</v>
      </c>
      <c r="D27" s="11">
        <v>78545</v>
      </c>
      <c r="E27" s="12">
        <f t="shared" si="0"/>
        <v>6125</v>
      </c>
      <c r="F27" s="14">
        <f t="shared" si="2"/>
        <v>0.08457608395470864</v>
      </c>
    </row>
    <row r="28" spans="1:6" ht="12.75">
      <c r="A28" s="4">
        <f t="shared" si="1"/>
        <v>25</v>
      </c>
      <c r="B28" s="5" t="s">
        <v>24</v>
      </c>
      <c r="C28" s="11">
        <v>455328</v>
      </c>
      <c r="D28" s="11">
        <v>476337</v>
      </c>
      <c r="E28" s="12">
        <f t="shared" si="0"/>
        <v>21009</v>
      </c>
      <c r="F28" s="14">
        <f t="shared" si="2"/>
        <v>0.04614036474804976</v>
      </c>
    </row>
    <row r="29" spans="1:6" ht="12.75">
      <c r="A29" s="4">
        <f>A28+1</f>
        <v>26</v>
      </c>
      <c r="B29" s="5" t="s">
        <v>25</v>
      </c>
      <c r="C29" s="11">
        <v>922878</v>
      </c>
      <c r="D29" s="11">
        <v>933286</v>
      </c>
      <c r="E29" s="12">
        <f t="shared" si="0"/>
        <v>10408</v>
      </c>
      <c r="F29" s="14">
        <f t="shared" si="2"/>
        <v>0.011277763691408833</v>
      </c>
    </row>
    <row r="30" spans="1:6" ht="12.75">
      <c r="A30" s="4">
        <v>27</v>
      </c>
      <c r="B30" s="5" t="s">
        <v>26</v>
      </c>
      <c r="C30" s="11">
        <v>3273556</v>
      </c>
      <c r="D30" s="11">
        <v>3386042</v>
      </c>
      <c r="E30" s="12">
        <f t="shared" si="0"/>
        <v>112486</v>
      </c>
      <c r="F30" s="14">
        <f t="shared" si="2"/>
        <v>0.034362020994905845</v>
      </c>
    </row>
    <row r="31" spans="1:6" ht="12.75">
      <c r="A31" s="4"/>
      <c r="B31" s="10" t="s">
        <v>33</v>
      </c>
      <c r="C31" s="16">
        <f>SUM(C4:C30)</f>
        <v>8334143</v>
      </c>
      <c r="D31" s="16">
        <f>SUM(D4:D30)</f>
        <v>8508663</v>
      </c>
      <c r="E31" s="17">
        <f t="shared" si="0"/>
        <v>174520</v>
      </c>
      <c r="F31" s="18">
        <f t="shared" si="2"/>
        <v>0.020940365434094423</v>
      </c>
    </row>
    <row r="32" spans="1:6" ht="12.75">
      <c r="A32" s="4">
        <v>28</v>
      </c>
      <c r="B32" s="5" t="s">
        <v>31</v>
      </c>
      <c r="C32" s="11">
        <v>239451</v>
      </c>
      <c r="D32" s="11">
        <v>236878</v>
      </c>
      <c r="E32" s="12">
        <f t="shared" si="0"/>
        <v>-2573</v>
      </c>
      <c r="F32" s="14">
        <f t="shared" si="2"/>
        <v>-0.010745413466638268</v>
      </c>
    </row>
    <row r="33" spans="1:6" ht="12.75">
      <c r="A33" s="4">
        <v>29</v>
      </c>
      <c r="B33" s="5" t="s">
        <v>32</v>
      </c>
      <c r="C33" s="11">
        <v>203339</v>
      </c>
      <c r="D33" s="11">
        <v>192093</v>
      </c>
      <c r="E33" s="12">
        <f t="shared" si="0"/>
        <v>-11246</v>
      </c>
      <c r="F33" s="14">
        <f t="shared" si="2"/>
        <v>-0.05530665538829246</v>
      </c>
    </row>
    <row r="34" spans="3:6" ht="12.75">
      <c r="C34" s="13"/>
      <c r="D34" s="13"/>
      <c r="E34" s="13"/>
      <c r="F34" s="15"/>
    </row>
    <row r="35" spans="1:6" ht="12.75">
      <c r="A35" s="20" t="s">
        <v>28</v>
      </c>
      <c r="B35" s="20"/>
      <c r="C35" s="16">
        <f>SUM(C31:C34)</f>
        <v>8776933</v>
      </c>
      <c r="D35" s="16">
        <f>SUM(D31:D34)</f>
        <v>8937634</v>
      </c>
      <c r="E35" s="19">
        <f>D35-C35</f>
        <v>160701</v>
      </c>
      <c r="F35" s="18">
        <f t="shared" si="2"/>
        <v>0.018309470973516602</v>
      </c>
    </row>
  </sheetData>
  <sheetProtection/>
  <mergeCells count="2">
    <mergeCell ref="A35:B35"/>
    <mergeCell ref="A1:F1"/>
  </mergeCells>
  <conditionalFormatting sqref="E4:F33 C35:F35">
    <cfRule type="cellIs" priority="1" dxfId="2" operator="lessThan" stopIfTrue="1">
      <formula>0</formula>
    </cfRule>
    <cfRule type="cellIs" priority="2" dxfId="3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fitToHeight="1" fitToWidth="1" horizontalDpi="600" verticalDpi="600" orientation="portrait" paperSize="9" r:id="rId1"/>
  <headerFooter alignWithMargins="0"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1" sqref="A1:J1"/>
    </sheetView>
  </sheetViews>
  <sheetFormatPr defaultColWidth="9.00390625" defaultRowHeight="12.75"/>
  <sheetData>
    <row r="1" spans="1:10" ht="12.75">
      <c r="A1" s="23" t="str">
        <f>Таблица!A1:E1</f>
        <v>Посещения + стоматологи. </v>
      </c>
      <c r="B1" s="23"/>
      <c r="C1" s="23"/>
      <c r="D1" s="23"/>
      <c r="E1" s="23"/>
      <c r="F1" s="23"/>
      <c r="G1" s="23"/>
      <c r="H1" s="23"/>
      <c r="I1" s="23"/>
      <c r="J1" s="23"/>
    </row>
    <row r="27" spans="1:10" ht="21" customHeight="1">
      <c r="A27" s="22" t="str">
        <f>Таблица!A1</f>
        <v>Посещения + стоматологи. </v>
      </c>
      <c r="B27" s="22"/>
      <c r="C27" s="22"/>
      <c r="D27" s="22"/>
      <c r="E27" s="22"/>
      <c r="F27" s="22"/>
      <c r="G27" s="22"/>
      <c r="H27" s="22"/>
      <c r="I27" s="22"/>
      <c r="J27" s="22"/>
    </row>
    <row r="54" ht="18.75" customHeight="1"/>
  </sheetData>
  <sheetProtection/>
  <mergeCells count="2">
    <mergeCell ref="A27:J27"/>
    <mergeCell ref="A1:J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rowBreaks count="2" manualBreakCount="2">
    <brk id="26" max="255" man="1"/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Статистика</cp:lastModifiedBy>
  <cp:lastPrinted>2006-01-24T12:58:21Z</cp:lastPrinted>
  <dcterms:created xsi:type="dcterms:W3CDTF">2003-04-21T05:06:21Z</dcterms:created>
  <dcterms:modified xsi:type="dcterms:W3CDTF">2009-01-26T11:04:08Z</dcterms:modified>
  <cp:category/>
  <cp:version/>
  <cp:contentType/>
  <cp:contentStatus/>
</cp:coreProperties>
</file>