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<sst xmlns="http://schemas.openxmlformats.org/spreadsheetml/2006/main" count="103" uniqueCount="41">
  <si>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</si>
  <si>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</si>
  <si>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</si>
  <si>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</si>
  <si>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</si>
  <si>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</si>
  <si>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</si>
  <si>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</si>
  <si>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</si>
  <si>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</si>
  <si>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</si>
  <si>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</si>
  <si>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</si>
  <si>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</si>
  <si>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</si>
  <si>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</si>
  <si>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</si>
  <si>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</si>
  <si>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</si>
  <si>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</si>
  <si>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</si>
  <si>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</si>
  <si>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</si>
  <si>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</si>
  <si>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</si>
  <si>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</si>
  <si>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</si>
  <si>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</si>
  <si>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</si>
  <si>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</si>
  <si>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15 - 17лет</t>
  </si>
  <si>
    <t>Аборты 15 - 17 лет</t>
  </si>
  <si>
    <t>Аборты (всего + мини)</t>
  </si>
  <si>
    <t>Разница</t>
  </si>
  <si>
    <t>Аборты (в %) и их разница у пациенток 15-17 лет.</t>
  </si>
  <si>
    <t>№ п.п.</t>
  </si>
  <si>
    <t xml:space="preserve"> </t>
  </si>
  <si>
    <t>Аборты у пациенток 15-17 лет  2008 г.</t>
  </si>
  <si>
    <t xml:space="preserve"> 2008 г. в %</t>
  </si>
  <si>
    <t>Аборты у пациенток 15-17 лет  2009 г.</t>
  </si>
  <si>
    <t xml:space="preserve"> 2009 г.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</si>
</sst>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10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620993"/>
        <c:axId val="48826890"/>
      </c:barChart>
      <c:catAx>
        <c:axId val="5762099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26890"/>
        <c:crosses val="autoZero"/>
        <c:auto val="0"/>
        <c:lblOffset val="100"/>
        <c:tickLblSkip val="1"/>
        <c:noMultiLvlLbl val="0"/>
      </c:catAx>
      <c:valAx>
        <c:axId val="488268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20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88827"/>
        <c:axId val="62663988"/>
      </c:barChart>
      <c:catAx>
        <c:axId val="3678882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63988"/>
        <c:crosses val="autoZero"/>
        <c:auto val="0"/>
        <c:lblOffset val="100"/>
        <c:tickLblSkip val="1"/>
        <c:noMultiLvlLbl val="0"/>
      </c:catAx>
      <c:valAx>
        <c:axId val="626639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104981"/>
        <c:axId val="42618238"/>
      </c:barChart>
      <c:catAx>
        <c:axId val="2710498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8238"/>
        <c:crossesAt val="0"/>
        <c:auto val="0"/>
        <c:lblOffset val="100"/>
        <c:tickLblSkip val="1"/>
        <c:noMultiLvlLbl val="0"/>
      </c:catAx>
      <c:valAx>
        <c:axId val="4261823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0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</c:v>
                </c:pt>
                <c:pt idx="1">
                  <c:v>0.0397196261682243</c:v>
                </c:pt>
                <c:pt idx="2">
                  <c:v>0.00819672131147541</c:v>
                </c:pt>
                <c:pt idx="3">
                  <c:v>0</c:v>
                </c:pt>
                <c:pt idx="4">
                  <c:v>0.012345679012345678</c:v>
                </c:pt>
                <c:pt idx="5">
                  <c:v>0.02830188679245283</c:v>
                </c:pt>
                <c:pt idx="6">
                  <c:v>0.028985507246376812</c:v>
                </c:pt>
                <c:pt idx="7">
                  <c:v>0</c:v>
                </c:pt>
                <c:pt idx="8">
                  <c:v>0</c:v>
                </c:pt>
                <c:pt idx="9">
                  <c:v>0.027777777777777776</c:v>
                </c:pt>
                <c:pt idx="10">
                  <c:v>0.014285714285714285</c:v>
                </c:pt>
                <c:pt idx="11">
                  <c:v>0.012048192771084338</c:v>
                </c:pt>
                <c:pt idx="12">
                  <c:v>0</c:v>
                </c:pt>
                <c:pt idx="13">
                  <c:v>0.022727272727272728</c:v>
                </c:pt>
                <c:pt idx="14">
                  <c:v>0.04409171075837742</c:v>
                </c:pt>
                <c:pt idx="15">
                  <c:v>0</c:v>
                </c:pt>
                <c:pt idx="16">
                  <c:v>0.036243822075782535</c:v>
                </c:pt>
                <c:pt idx="17">
                  <c:v>0.03664921465968586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</c:v>
                </c:pt>
                <c:pt idx="22">
                  <c:v>0.008064516129032258</c:v>
                </c:pt>
                <c:pt idx="23">
                  <c:v>0</c:v>
                </c:pt>
                <c:pt idx="24">
                  <c:v>0.038834951456310676</c:v>
                </c:pt>
                <c:pt idx="25">
                  <c:v>0.05128205128205128</c:v>
                </c:pt>
                <c:pt idx="26">
                  <c:v>0.020464601769911505</c:v>
                </c:pt>
              </c:numCache>
            </c:numRef>
          </c:val>
        </c:ser>
        <c:axId val="48019823"/>
        <c:axId val="29525224"/>
      </c:barChart>
      <c:catAx>
        <c:axId val="480198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5224"/>
        <c:crosses val="autoZero"/>
        <c:auto val="0"/>
        <c:lblOffset val="100"/>
        <c:tickLblSkip val="1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19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400425"/>
        <c:axId val="42732914"/>
      </c:barChart>
      <c:catAx>
        <c:axId val="644004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2914"/>
        <c:crosses val="autoZero"/>
        <c:auto val="0"/>
        <c:lblOffset val="100"/>
        <c:tickLblSkip val="1"/>
        <c:noMultiLvlLbl val="0"/>
      </c:catAx>
      <c:valAx>
        <c:axId val="427329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00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3980"/>
        <c:crosses val="autoZero"/>
        <c:auto val="0"/>
        <c:lblOffset val="100"/>
        <c:tickLblSkip val="1"/>
        <c:noMultiLvlLbl val="0"/>
      </c:catAx>
      <c:valAx>
        <c:axId val="388139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51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0.01818181818181818</c:v>
                </c:pt>
                <c:pt idx="1">
                  <c:v>0.03493975903614458</c:v>
                </c:pt>
                <c:pt idx="2">
                  <c:v>0.033707865168539325</c:v>
                </c:pt>
                <c:pt idx="3">
                  <c:v>0</c:v>
                </c:pt>
                <c:pt idx="4">
                  <c:v>0.033707865168539325</c:v>
                </c:pt>
                <c:pt idx="5">
                  <c:v>0.025</c:v>
                </c:pt>
                <c:pt idx="6">
                  <c:v>0.043478260869565216</c:v>
                </c:pt>
                <c:pt idx="7">
                  <c:v>0.018018018018018018</c:v>
                </c:pt>
                <c:pt idx="8">
                  <c:v>0.030303030303030304</c:v>
                </c:pt>
                <c:pt idx="9">
                  <c:v>0.012658227848101266</c:v>
                </c:pt>
                <c:pt idx="10">
                  <c:v>0.02631578947368421</c:v>
                </c:pt>
                <c:pt idx="11">
                  <c:v>0.029411764705882353</c:v>
                </c:pt>
                <c:pt idx="12">
                  <c:v>0</c:v>
                </c:pt>
                <c:pt idx="13">
                  <c:v>0.017793594306049824</c:v>
                </c:pt>
                <c:pt idx="14">
                  <c:v>0.0285204991087344</c:v>
                </c:pt>
                <c:pt idx="15">
                  <c:v>0.007407407407407408</c:v>
                </c:pt>
                <c:pt idx="16">
                  <c:v>0.025341130604288498</c:v>
                </c:pt>
                <c:pt idx="17">
                  <c:v>0.03614457831325301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0.019230769230769232</c:v>
                </c:pt>
                <c:pt idx="22">
                  <c:v>0.046296296296296294</c:v>
                </c:pt>
                <c:pt idx="23">
                  <c:v>0</c:v>
                </c:pt>
                <c:pt idx="24">
                  <c:v>0.03717472118959108</c:v>
                </c:pt>
                <c:pt idx="25">
                  <c:v>0.03296703296703297</c:v>
                </c:pt>
                <c:pt idx="26">
                  <c:v>0.01667181228774313</c:v>
                </c:pt>
              </c:numCache>
            </c:numRef>
          </c:val>
        </c:ser>
        <c:axId val="13781501"/>
        <c:axId val="56924646"/>
      </c:barChart>
      <c:catAx>
        <c:axId val="137815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24646"/>
        <c:crosses val="autoZero"/>
        <c:auto val="0"/>
        <c:lblOffset val="100"/>
        <c:tickLblSkip val="1"/>
        <c:noMultiLvlLbl val="0"/>
      </c:catAx>
      <c:valAx>
        <c:axId val="56924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81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1.82</c:v>
                </c:pt>
                <c:pt idx="1">
                  <c:v>-0.48</c:v>
                </c:pt>
                <c:pt idx="2">
                  <c:v>2.5500000000000003</c:v>
                </c:pt>
                <c:pt idx="3">
                  <c:v>0</c:v>
                </c:pt>
                <c:pt idx="4">
                  <c:v>2.14</c:v>
                </c:pt>
                <c:pt idx="5">
                  <c:v>-0.33000000000000007</c:v>
                </c:pt>
                <c:pt idx="6">
                  <c:v>1.4499999999999997</c:v>
                </c:pt>
                <c:pt idx="7">
                  <c:v>1.8</c:v>
                </c:pt>
                <c:pt idx="8">
                  <c:v>3.03</c:v>
                </c:pt>
                <c:pt idx="9">
                  <c:v>-1.5099999999999998</c:v>
                </c:pt>
                <c:pt idx="10">
                  <c:v>1.2</c:v>
                </c:pt>
                <c:pt idx="11">
                  <c:v>1.74</c:v>
                </c:pt>
                <c:pt idx="12">
                  <c:v>0</c:v>
                </c:pt>
                <c:pt idx="13">
                  <c:v>-0.49</c:v>
                </c:pt>
                <c:pt idx="14">
                  <c:v>-1.56</c:v>
                </c:pt>
                <c:pt idx="15">
                  <c:v>0.74</c:v>
                </c:pt>
                <c:pt idx="16">
                  <c:v>-1.0900000000000003</c:v>
                </c:pt>
                <c:pt idx="17">
                  <c:v>-0.050000000000000266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-2.08</c:v>
                </c:pt>
                <c:pt idx="22">
                  <c:v>3.82</c:v>
                </c:pt>
                <c:pt idx="23">
                  <c:v>0</c:v>
                </c:pt>
                <c:pt idx="24">
                  <c:v>-0.1599999999999997</c:v>
                </c:pt>
                <c:pt idx="25">
                  <c:v>-1.83</c:v>
                </c:pt>
                <c:pt idx="26">
                  <c:v>-0.3799999999999999</c:v>
                </c:pt>
              </c:numCache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93584"/>
        <c:crosses val="autoZero"/>
        <c:auto val="0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59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789073"/>
        <c:axId val="21775066"/>
      </c:barChart>
      <c:catAx>
        <c:axId val="2478907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75066"/>
        <c:crosses val="autoZero"/>
        <c:auto val="0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8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523875</xdr:colOff>
      <xdr:row>52</xdr:row>
      <xdr:rowOff>76200</xdr:rowOff>
    </xdr:to>
    <xdr:graphicFrame>
      <xdr:nvGraphicFramePr>
        <xdr:cNvPr id="7" name="Chart 12"/>
        <xdr:cNvGraphicFramePr/>
      </xdr:nvGraphicFramePr>
      <xdr:xfrm>
        <a:off x="0" y="4772025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9</xdr:col>
      <xdr:colOff>533400</xdr:colOff>
      <xdr:row>79</xdr:row>
      <xdr:rowOff>152400</xdr:rowOff>
    </xdr:to>
    <xdr:graphicFrame>
      <xdr:nvGraphicFramePr>
        <xdr:cNvPr id="8" name="Chart 13"/>
        <xdr:cNvGraphicFramePr/>
      </xdr:nvGraphicFramePr>
      <xdr:xfrm>
        <a:off x="0" y="9210675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542925</xdr:colOff>
      <xdr:row>81</xdr:row>
      <xdr:rowOff>0</xdr:rowOff>
    </xdr:to>
    <xdr:graphicFrame>
      <xdr:nvGraphicFramePr>
        <xdr:cNvPr id="9" name="Chart 14"/>
        <xdr:cNvGraphicFramePr/>
      </xdr:nvGraphicFramePr>
      <xdr:xfrm>
        <a:off x="0" y="1319212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0.375" style="1" customWidth="1"/>
    <col min="3" max="3" width="18.75390625" style="1" bestFit="1" customWidth="1"/>
    <col min="4" max="4" width="17.00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6" t="s">
        <v>37</v>
      </c>
      <c r="B1" s="16"/>
      <c r="C1" s="16"/>
      <c r="D1" s="16"/>
      <c r="E1" s="16"/>
    </row>
    <row r="2" spans="1:5" s="2" customFormat="1" ht="12.75">
      <c r="A2" s="9" t="s">
        <v>35</v>
      </c>
      <c r="B2" s="10" t="s">
        <v>27</v>
      </c>
      <c r="C2" s="10" t="s">
        <v>32</v>
      </c>
      <c r="D2" s="10" t="s">
        <v>30</v>
      </c>
      <c r="E2" s="11" t="s">
        <v>28</v>
      </c>
    </row>
    <row r="3" spans="1:3" s="2" customFormat="1" ht="2.25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4">
        <v>66</v>
      </c>
      <c r="D4" s="14"/>
      <c r="E4" s="7">
        <f>IF(C4=0,0,D4/C4)</f>
        <v>0</v>
      </c>
    </row>
    <row r="5" spans="1:5" ht="12.75">
      <c r="A5" s="4">
        <f aca="true" t="shared" si="0" ref="A5:A30">A4+1</f>
        <v>2</v>
      </c>
      <c r="B5" s="5" t="s">
        <v>1</v>
      </c>
      <c r="C5" s="14">
        <v>856</v>
      </c>
      <c r="D5" s="14">
        <v>34</v>
      </c>
      <c r="E5" s="7">
        <f aca="true" t="shared" si="1" ref="E5:E32">IF(C5=0,0,D5/C5)</f>
        <v>0.0397196261682243</v>
      </c>
    </row>
    <row r="6" spans="1:5" ht="12.75">
      <c r="A6" s="4">
        <f t="shared" si="0"/>
        <v>3</v>
      </c>
      <c r="B6" s="5" t="s">
        <v>2</v>
      </c>
      <c r="C6" s="14">
        <v>244</v>
      </c>
      <c r="D6" s="14">
        <v>2</v>
      </c>
      <c r="E6" s="7">
        <f t="shared" si="1"/>
        <v>0.00819672131147541</v>
      </c>
    </row>
    <row r="7" spans="1:5" ht="12.75">
      <c r="A7" s="4">
        <f t="shared" si="0"/>
        <v>4</v>
      </c>
      <c r="B7" s="5" t="s">
        <v>3</v>
      </c>
      <c r="C7" s="14">
        <v>12</v>
      </c>
      <c r="D7" s="14"/>
      <c r="E7" s="7">
        <f t="shared" si="1"/>
        <v>0</v>
      </c>
    </row>
    <row r="8" spans="1:5" ht="12.75">
      <c r="A8" s="4">
        <f t="shared" si="0"/>
        <v>5</v>
      </c>
      <c r="B8" s="5" t="s">
        <v>4</v>
      </c>
      <c r="C8" s="14">
        <v>81</v>
      </c>
      <c r="D8" s="14">
        <v>1</v>
      </c>
      <c r="E8" s="7">
        <f t="shared" si="1"/>
        <v>0.012345679012345678</v>
      </c>
    </row>
    <row r="9" spans="1:5" ht="12.75">
      <c r="A9" s="4">
        <f t="shared" si="0"/>
        <v>6</v>
      </c>
      <c r="B9" s="5" t="s">
        <v>5</v>
      </c>
      <c r="C9" s="14">
        <v>212</v>
      </c>
      <c r="D9" s="14">
        <v>6</v>
      </c>
      <c r="E9" s="7">
        <f t="shared" si="1"/>
        <v>0.02830188679245283</v>
      </c>
    </row>
    <row r="10" spans="1:5" ht="12.75">
      <c r="A10" s="4">
        <f t="shared" si="0"/>
        <v>7</v>
      </c>
      <c r="B10" s="5" t="s">
        <v>6</v>
      </c>
      <c r="C10" s="14">
        <v>69</v>
      </c>
      <c r="D10" s="14">
        <v>2</v>
      </c>
      <c r="E10" s="7">
        <f t="shared" si="1"/>
        <v>0.028985507246376812</v>
      </c>
    </row>
    <row r="11" spans="1:5" ht="12.75">
      <c r="A11" s="4">
        <f t="shared" si="0"/>
        <v>8</v>
      </c>
      <c r="B11" s="5" t="s">
        <v>7</v>
      </c>
      <c r="C11" s="14">
        <v>123</v>
      </c>
      <c r="D11" s="14"/>
      <c r="E11" s="7">
        <f t="shared" si="1"/>
        <v>0</v>
      </c>
    </row>
    <row r="12" spans="1:5" ht="12.75">
      <c r="A12" s="4">
        <f t="shared" si="0"/>
        <v>9</v>
      </c>
      <c r="B12" s="5" t="s">
        <v>8</v>
      </c>
      <c r="C12" s="14">
        <v>45</v>
      </c>
      <c r="D12" s="14"/>
      <c r="E12" s="7">
        <f t="shared" si="1"/>
        <v>0</v>
      </c>
    </row>
    <row r="13" spans="1:5" ht="12.75">
      <c r="A13" s="4">
        <f t="shared" si="0"/>
        <v>10</v>
      </c>
      <c r="B13" s="5" t="s">
        <v>9</v>
      </c>
      <c r="C13" s="14">
        <v>72</v>
      </c>
      <c r="D13" s="14">
        <v>2</v>
      </c>
      <c r="E13" s="7">
        <f t="shared" si="1"/>
        <v>0.027777777777777776</v>
      </c>
    </row>
    <row r="14" spans="1:5" ht="12.75">
      <c r="A14" s="4">
        <f t="shared" si="0"/>
        <v>11</v>
      </c>
      <c r="B14" s="5" t="s">
        <v>10</v>
      </c>
      <c r="C14" s="14">
        <v>70</v>
      </c>
      <c r="D14" s="14">
        <v>1</v>
      </c>
      <c r="E14" s="7">
        <f t="shared" si="1"/>
        <v>0.014285714285714285</v>
      </c>
    </row>
    <row r="15" spans="1:5" ht="12.75">
      <c r="A15" s="4">
        <f t="shared" si="0"/>
        <v>12</v>
      </c>
      <c r="B15" s="5" t="s">
        <v>11</v>
      </c>
      <c r="C15" s="14">
        <v>83</v>
      </c>
      <c r="D15" s="14">
        <v>1</v>
      </c>
      <c r="E15" s="7">
        <f t="shared" si="1"/>
        <v>0.012048192771084338</v>
      </c>
    </row>
    <row r="16" spans="1:5" ht="12.75">
      <c r="A16" s="4">
        <f t="shared" si="0"/>
        <v>13</v>
      </c>
      <c r="B16" s="5" t="s">
        <v>12</v>
      </c>
      <c r="C16" s="14">
        <v>36</v>
      </c>
      <c r="D16" s="14"/>
      <c r="E16" s="7">
        <f t="shared" si="1"/>
        <v>0</v>
      </c>
    </row>
    <row r="17" spans="1:5" ht="12.75">
      <c r="A17" s="4">
        <f t="shared" si="0"/>
        <v>14</v>
      </c>
      <c r="B17" s="5" t="s">
        <v>13</v>
      </c>
      <c r="C17" s="14">
        <v>264</v>
      </c>
      <c r="D17" s="14">
        <v>6</v>
      </c>
      <c r="E17" s="7">
        <f t="shared" si="1"/>
        <v>0.022727272727272728</v>
      </c>
    </row>
    <row r="18" spans="1:5" ht="12.75">
      <c r="A18" s="4">
        <f t="shared" si="0"/>
        <v>15</v>
      </c>
      <c r="B18" s="5" t="s">
        <v>14</v>
      </c>
      <c r="C18" s="14">
        <v>567</v>
      </c>
      <c r="D18" s="14">
        <v>25</v>
      </c>
      <c r="E18" s="7">
        <f t="shared" si="1"/>
        <v>0.04409171075837742</v>
      </c>
    </row>
    <row r="19" spans="1:5" ht="12.75">
      <c r="A19" s="4">
        <f t="shared" si="0"/>
        <v>16</v>
      </c>
      <c r="B19" s="5" t="s">
        <v>15</v>
      </c>
      <c r="C19" s="14">
        <v>177</v>
      </c>
      <c r="D19" s="14"/>
      <c r="E19" s="7">
        <f t="shared" si="1"/>
        <v>0</v>
      </c>
    </row>
    <row r="20" spans="1:5" ht="12.75">
      <c r="A20" s="4">
        <f t="shared" si="0"/>
        <v>17</v>
      </c>
      <c r="B20" s="5" t="s">
        <v>16</v>
      </c>
      <c r="C20" s="14">
        <v>607</v>
      </c>
      <c r="D20" s="14">
        <v>22</v>
      </c>
      <c r="E20" s="7">
        <f t="shared" si="1"/>
        <v>0.036243822075782535</v>
      </c>
    </row>
    <row r="21" spans="1:5" ht="12.75">
      <c r="A21" s="4">
        <f t="shared" si="0"/>
        <v>18</v>
      </c>
      <c r="B21" s="5" t="s">
        <v>17</v>
      </c>
      <c r="C21" s="14">
        <v>191</v>
      </c>
      <c r="D21" s="14">
        <v>7</v>
      </c>
      <c r="E21" s="7">
        <f t="shared" si="1"/>
        <v>0.03664921465968586</v>
      </c>
    </row>
    <row r="22" spans="1:5" ht="12.75">
      <c r="A22" s="4">
        <f t="shared" si="0"/>
        <v>19</v>
      </c>
      <c r="B22" s="5" t="s">
        <v>18</v>
      </c>
      <c r="C22" s="14">
        <v>77</v>
      </c>
      <c r="D22" s="14"/>
      <c r="E22" s="7">
        <f t="shared" si="1"/>
        <v>0</v>
      </c>
    </row>
    <row r="23" spans="1:5" ht="12.75">
      <c r="A23" s="4">
        <f t="shared" si="0"/>
        <v>20</v>
      </c>
      <c r="B23" s="5" t="s">
        <v>19</v>
      </c>
      <c r="C23" s="14"/>
      <c r="D23" s="14"/>
      <c r="E23" s="7">
        <f t="shared" si="1"/>
        <v>0</v>
      </c>
    </row>
    <row r="24" spans="1:5" ht="12.75">
      <c r="A24" s="4">
        <f t="shared" si="0"/>
        <v>21</v>
      </c>
      <c r="B24" s="5" t="s">
        <v>20</v>
      </c>
      <c r="C24" s="14">
        <v>36</v>
      </c>
      <c r="D24" s="14"/>
      <c r="E24" s="7">
        <f t="shared" si="1"/>
        <v>0</v>
      </c>
    </row>
    <row r="25" spans="1:5" ht="12.75">
      <c r="A25" s="4">
        <f t="shared" si="0"/>
        <v>22</v>
      </c>
      <c r="B25" s="5" t="s">
        <v>21</v>
      </c>
      <c r="C25" s="14">
        <v>75</v>
      </c>
      <c r="D25" s="14">
        <v>3</v>
      </c>
      <c r="E25" s="7">
        <f t="shared" si="1"/>
        <v>0.04</v>
      </c>
    </row>
    <row r="26" spans="1:5" ht="12.75">
      <c r="A26" s="4">
        <f t="shared" si="0"/>
        <v>23</v>
      </c>
      <c r="B26" s="5" t="s">
        <v>22</v>
      </c>
      <c r="C26" s="14">
        <v>124</v>
      </c>
      <c r="D26" s="14">
        <v>1</v>
      </c>
      <c r="E26" s="7">
        <f t="shared" si="1"/>
        <v>0.008064516129032258</v>
      </c>
    </row>
    <row r="27" spans="1:5" ht="12.75">
      <c r="A27" s="4">
        <f t="shared" si="0"/>
        <v>24</v>
      </c>
      <c r="B27" s="5" t="s">
        <v>23</v>
      </c>
      <c r="C27" s="14">
        <v>49</v>
      </c>
      <c r="D27" s="14"/>
      <c r="E27" s="7">
        <f t="shared" si="1"/>
        <v>0</v>
      </c>
    </row>
    <row r="28" spans="1:5" ht="12.75">
      <c r="A28" s="4">
        <f t="shared" si="0"/>
        <v>25</v>
      </c>
      <c r="B28" s="5" t="s">
        <v>24</v>
      </c>
      <c r="C28" s="14">
        <v>618</v>
      </c>
      <c r="D28" s="14">
        <v>24</v>
      </c>
      <c r="E28" s="7">
        <f t="shared" si="1"/>
        <v>0.038834951456310676</v>
      </c>
    </row>
    <row r="29" spans="1:5" ht="12.75">
      <c r="A29" s="4">
        <f t="shared" si="0"/>
        <v>26</v>
      </c>
      <c r="B29" s="5" t="s">
        <v>25</v>
      </c>
      <c r="C29" s="14">
        <v>195</v>
      </c>
      <c r="D29" s="14">
        <v>10</v>
      </c>
      <c r="E29" s="7">
        <f t="shared" si="1"/>
        <v>0.05128205128205128</v>
      </c>
    </row>
    <row r="30" spans="1:5" ht="12.75">
      <c r="A30" s="4">
        <f t="shared" si="0"/>
        <v>27</v>
      </c>
      <c r="B30" s="5" t="s">
        <v>26</v>
      </c>
      <c r="C30" s="14">
        <v>3616</v>
      </c>
      <c r="D30" s="14">
        <v>74</v>
      </c>
      <c r="E30" s="7">
        <f t="shared" si="1"/>
        <v>0.020464601769911505</v>
      </c>
    </row>
    <row r="31" ht="12.75">
      <c r="C31" s="15"/>
    </row>
    <row r="32" spans="1:5" ht="12.75">
      <c r="A32" s="17" t="s">
        <v>29</v>
      </c>
      <c r="B32" s="17"/>
      <c r="C32" s="14">
        <v>8565</v>
      </c>
      <c r="D32" s="14">
        <v>221</v>
      </c>
      <c r="E32" s="7">
        <f t="shared" si="1"/>
        <v>0.02580268534734384</v>
      </c>
    </row>
  </sheetData>
  <sheetProtection/>
  <mergeCells count="2">
    <mergeCell ref="A1:E1"/>
    <mergeCell ref="A32:B32"/>
  </mergeCells>
  <conditionalFormatting sqref="C32:D32">
    <cfRule type="cellIs" priority="7" dxfId="22" operator="lessThan" stopIfTrue="1">
      <formula>0</formula>
    </cfRule>
    <cfRule type="cellIs" priority="8" dxfId="23" operator="equal" stopIfTrue="1">
      <formula>0</formula>
    </cfRule>
  </conditionalFormatting>
  <conditionalFormatting sqref="E4:E30 E32">
    <cfRule type="cellIs" priority="9" dxfId="23" operator="equal" stopIfTrue="1">
      <formula>0</formula>
    </cfRule>
    <cfRule type="cellIs" priority="10" dxfId="22" operator="lessThan" stopIfTrue="1">
      <formula>0</formula>
    </cfRule>
  </conditionalFormatting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C32:D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19.875" style="1" customWidth="1"/>
    <col min="3" max="3" width="18.75390625" style="1" bestFit="1" customWidth="1"/>
    <col min="4" max="4" width="20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6" t="s">
        <v>39</v>
      </c>
      <c r="B1" s="16"/>
      <c r="C1" s="16"/>
      <c r="D1" s="16"/>
      <c r="E1" s="16"/>
    </row>
    <row r="2" spans="1:5" s="2" customFormat="1" ht="12" customHeight="1">
      <c r="A2" s="9" t="s">
        <v>35</v>
      </c>
      <c r="B2" s="10" t="s">
        <v>27</v>
      </c>
      <c r="C2" s="10" t="s">
        <v>32</v>
      </c>
      <c r="D2" s="10" t="s">
        <v>31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4">
        <v>55</v>
      </c>
      <c r="D4" s="14">
        <v>1</v>
      </c>
      <c r="E4" s="7">
        <f aca="true" t="shared" si="0" ref="E4:E30">IF(C4=0,0,D4/C4)</f>
        <v>0.01818181818181818</v>
      </c>
    </row>
    <row r="5" spans="1:5" ht="12.75">
      <c r="A5" s="4">
        <f aca="true" t="shared" si="1" ref="A5:A30">A4+1</f>
        <v>2</v>
      </c>
      <c r="B5" s="5" t="s">
        <v>1</v>
      </c>
      <c r="C5" s="14">
        <v>830</v>
      </c>
      <c r="D5" s="14">
        <v>29</v>
      </c>
      <c r="E5" s="7">
        <f t="shared" si="0"/>
        <v>0.03493975903614458</v>
      </c>
    </row>
    <row r="6" spans="1:5" ht="12.75">
      <c r="A6" s="4">
        <f t="shared" si="1"/>
        <v>3</v>
      </c>
      <c r="B6" s="5" t="s">
        <v>2</v>
      </c>
      <c r="C6" s="14">
        <v>178</v>
      </c>
      <c r="D6" s="14">
        <v>6</v>
      </c>
      <c r="E6" s="7">
        <f t="shared" si="0"/>
        <v>0.033707865168539325</v>
      </c>
    </row>
    <row r="7" spans="1:5" ht="12.75">
      <c r="A7" s="4">
        <f t="shared" si="1"/>
        <v>4</v>
      </c>
      <c r="B7" s="5" t="s">
        <v>3</v>
      </c>
      <c r="C7" s="14">
        <v>15</v>
      </c>
      <c r="D7" s="14"/>
      <c r="E7" s="7">
        <f t="shared" si="0"/>
        <v>0</v>
      </c>
    </row>
    <row r="8" spans="1:5" ht="12.75">
      <c r="A8" s="4">
        <f t="shared" si="1"/>
        <v>5</v>
      </c>
      <c r="B8" s="5" t="s">
        <v>4</v>
      </c>
      <c r="C8" s="14">
        <v>89</v>
      </c>
      <c r="D8" s="14">
        <v>3</v>
      </c>
      <c r="E8" s="7">
        <f t="shared" si="0"/>
        <v>0.033707865168539325</v>
      </c>
    </row>
    <row r="9" spans="1:5" ht="12.75">
      <c r="A9" s="4">
        <f t="shared" si="1"/>
        <v>6</v>
      </c>
      <c r="B9" s="5" t="s">
        <v>5</v>
      </c>
      <c r="C9" s="14">
        <v>200</v>
      </c>
      <c r="D9" s="14">
        <v>5</v>
      </c>
      <c r="E9" s="7">
        <f t="shared" si="0"/>
        <v>0.025</v>
      </c>
    </row>
    <row r="10" spans="1:5" ht="12.75">
      <c r="A10" s="4">
        <f t="shared" si="1"/>
        <v>7</v>
      </c>
      <c r="B10" s="5" t="s">
        <v>6</v>
      </c>
      <c r="C10" s="14">
        <v>69</v>
      </c>
      <c r="D10" s="14">
        <v>3</v>
      </c>
      <c r="E10" s="7">
        <f t="shared" si="0"/>
        <v>0.043478260869565216</v>
      </c>
    </row>
    <row r="11" spans="1:5" ht="12.75">
      <c r="A11" s="4">
        <f t="shared" si="1"/>
        <v>8</v>
      </c>
      <c r="B11" s="5" t="s">
        <v>7</v>
      </c>
      <c r="C11" s="14">
        <v>111</v>
      </c>
      <c r="D11" s="14">
        <v>2</v>
      </c>
      <c r="E11" s="7">
        <f t="shared" si="0"/>
        <v>0.018018018018018018</v>
      </c>
    </row>
    <row r="12" spans="1:5" ht="12.75">
      <c r="A12" s="4">
        <f t="shared" si="1"/>
        <v>9</v>
      </c>
      <c r="B12" s="5" t="s">
        <v>8</v>
      </c>
      <c r="C12" s="14">
        <v>33</v>
      </c>
      <c r="D12" s="14">
        <v>1</v>
      </c>
      <c r="E12" s="7">
        <f t="shared" si="0"/>
        <v>0.030303030303030304</v>
      </c>
    </row>
    <row r="13" spans="1:5" ht="12.75">
      <c r="A13" s="4">
        <f t="shared" si="1"/>
        <v>10</v>
      </c>
      <c r="B13" s="5" t="s">
        <v>9</v>
      </c>
      <c r="C13" s="14">
        <v>79</v>
      </c>
      <c r="D13" s="14">
        <v>1</v>
      </c>
      <c r="E13" s="7">
        <f t="shared" si="0"/>
        <v>0.012658227848101266</v>
      </c>
    </row>
    <row r="14" spans="1:5" ht="12.75">
      <c r="A14" s="4">
        <f t="shared" si="1"/>
        <v>11</v>
      </c>
      <c r="B14" s="5" t="s">
        <v>10</v>
      </c>
      <c r="C14" s="14">
        <v>76</v>
      </c>
      <c r="D14" s="14">
        <v>2</v>
      </c>
      <c r="E14" s="7">
        <f t="shared" si="0"/>
        <v>0.02631578947368421</v>
      </c>
    </row>
    <row r="15" spans="1:5" ht="12.75">
      <c r="A15" s="4">
        <f t="shared" si="1"/>
        <v>12</v>
      </c>
      <c r="B15" s="5" t="s">
        <v>11</v>
      </c>
      <c r="C15" s="14">
        <v>68</v>
      </c>
      <c r="D15" s="14">
        <v>2</v>
      </c>
      <c r="E15" s="7">
        <f t="shared" si="0"/>
        <v>0.029411764705882353</v>
      </c>
    </row>
    <row r="16" spans="1:5" ht="12.75">
      <c r="A16" s="4">
        <f t="shared" si="1"/>
        <v>13</v>
      </c>
      <c r="B16" s="5" t="s">
        <v>12</v>
      </c>
      <c r="C16" s="14">
        <v>35</v>
      </c>
      <c r="D16" s="14"/>
      <c r="E16" s="7">
        <f t="shared" si="0"/>
        <v>0</v>
      </c>
    </row>
    <row r="17" spans="1:5" ht="12.75">
      <c r="A17" s="4">
        <f t="shared" si="1"/>
        <v>14</v>
      </c>
      <c r="B17" s="5" t="s">
        <v>13</v>
      </c>
      <c r="C17" s="14">
        <v>281</v>
      </c>
      <c r="D17" s="14">
        <v>5</v>
      </c>
      <c r="E17" s="7">
        <f t="shared" si="0"/>
        <v>0.017793594306049824</v>
      </c>
    </row>
    <row r="18" spans="1:5" ht="12.75">
      <c r="A18" s="4">
        <f t="shared" si="1"/>
        <v>15</v>
      </c>
      <c r="B18" s="5" t="s">
        <v>14</v>
      </c>
      <c r="C18" s="14">
        <v>561</v>
      </c>
      <c r="D18" s="14">
        <v>16</v>
      </c>
      <c r="E18" s="7">
        <f t="shared" si="0"/>
        <v>0.0285204991087344</v>
      </c>
    </row>
    <row r="19" spans="1:5" ht="12.75">
      <c r="A19" s="4">
        <f t="shared" si="1"/>
        <v>16</v>
      </c>
      <c r="B19" s="5" t="s">
        <v>15</v>
      </c>
      <c r="C19" s="14">
        <v>135</v>
      </c>
      <c r="D19" s="14">
        <v>1</v>
      </c>
      <c r="E19" s="7">
        <f t="shared" si="0"/>
        <v>0.007407407407407408</v>
      </c>
    </row>
    <row r="20" spans="1:5" ht="12.75">
      <c r="A20" s="4">
        <f t="shared" si="1"/>
        <v>17</v>
      </c>
      <c r="B20" s="5" t="s">
        <v>16</v>
      </c>
      <c r="C20" s="14">
        <v>513</v>
      </c>
      <c r="D20" s="14">
        <v>13</v>
      </c>
      <c r="E20" s="7">
        <f t="shared" si="0"/>
        <v>0.025341130604288498</v>
      </c>
    </row>
    <row r="21" spans="1:5" ht="12.75">
      <c r="A21" s="4">
        <f t="shared" si="1"/>
        <v>18</v>
      </c>
      <c r="B21" s="5" t="s">
        <v>17</v>
      </c>
      <c r="C21" s="14">
        <v>166</v>
      </c>
      <c r="D21" s="14">
        <v>6</v>
      </c>
      <c r="E21" s="7">
        <f t="shared" si="0"/>
        <v>0.03614457831325301</v>
      </c>
    </row>
    <row r="22" spans="1:5" ht="12.75">
      <c r="A22" s="4">
        <f t="shared" si="1"/>
        <v>19</v>
      </c>
      <c r="B22" s="5" t="s">
        <v>18</v>
      </c>
      <c r="C22" s="14">
        <v>103</v>
      </c>
      <c r="D22" s="14"/>
      <c r="E22" s="7">
        <f t="shared" si="0"/>
        <v>0</v>
      </c>
    </row>
    <row r="23" spans="1:5" ht="12.75">
      <c r="A23" s="4">
        <f t="shared" si="1"/>
        <v>20</v>
      </c>
      <c r="B23" s="5" t="s">
        <v>19</v>
      </c>
      <c r="C23" s="14"/>
      <c r="D23" s="14"/>
      <c r="E23" s="7">
        <f t="shared" si="0"/>
        <v>0</v>
      </c>
    </row>
    <row r="24" spans="1:5" ht="12.75">
      <c r="A24" s="4">
        <f t="shared" si="1"/>
        <v>21</v>
      </c>
      <c r="B24" s="5" t="s">
        <v>20</v>
      </c>
      <c r="C24" s="14">
        <v>16</v>
      </c>
      <c r="D24" s="14"/>
      <c r="E24" s="7">
        <f t="shared" si="0"/>
        <v>0</v>
      </c>
    </row>
    <row r="25" spans="1:5" ht="12.75">
      <c r="A25" s="4">
        <f t="shared" si="1"/>
        <v>22</v>
      </c>
      <c r="B25" s="5" t="s">
        <v>21</v>
      </c>
      <c r="C25" s="14">
        <v>52</v>
      </c>
      <c r="D25" s="14">
        <v>1</v>
      </c>
      <c r="E25" s="7">
        <f t="shared" si="0"/>
        <v>0.019230769230769232</v>
      </c>
    </row>
    <row r="26" spans="1:5" ht="12.75">
      <c r="A26" s="4">
        <f t="shared" si="1"/>
        <v>23</v>
      </c>
      <c r="B26" s="5" t="s">
        <v>22</v>
      </c>
      <c r="C26" s="14">
        <v>108</v>
      </c>
      <c r="D26" s="14">
        <v>5</v>
      </c>
      <c r="E26" s="7">
        <f t="shared" si="0"/>
        <v>0.046296296296296294</v>
      </c>
    </row>
    <row r="27" spans="1:5" ht="12.75">
      <c r="A27" s="4">
        <f t="shared" si="1"/>
        <v>24</v>
      </c>
      <c r="B27" s="5" t="s">
        <v>23</v>
      </c>
      <c r="C27" s="14">
        <v>50</v>
      </c>
      <c r="D27" s="14"/>
      <c r="E27" s="7">
        <f t="shared" si="0"/>
        <v>0</v>
      </c>
    </row>
    <row r="28" spans="1:5" ht="12.75">
      <c r="A28" s="4">
        <f t="shared" si="1"/>
        <v>25</v>
      </c>
      <c r="B28" s="5" t="s">
        <v>24</v>
      </c>
      <c r="C28" s="14">
        <v>538</v>
      </c>
      <c r="D28" s="14">
        <v>20</v>
      </c>
      <c r="E28" s="7">
        <f t="shared" si="0"/>
        <v>0.03717472118959108</v>
      </c>
    </row>
    <row r="29" spans="1:5" ht="12.75">
      <c r="A29" s="4">
        <f t="shared" si="1"/>
        <v>26</v>
      </c>
      <c r="B29" s="5" t="s">
        <v>25</v>
      </c>
      <c r="C29" s="14">
        <v>273</v>
      </c>
      <c r="D29" s="14">
        <v>9</v>
      </c>
      <c r="E29" s="7">
        <f t="shared" si="0"/>
        <v>0.03296703296703297</v>
      </c>
    </row>
    <row r="30" spans="1:5" ht="12.75">
      <c r="A30" s="4">
        <f t="shared" si="1"/>
        <v>27</v>
      </c>
      <c r="B30" s="5" t="s">
        <v>26</v>
      </c>
      <c r="C30" s="14">
        <v>3239</v>
      </c>
      <c r="D30" s="14">
        <v>54</v>
      </c>
      <c r="E30" s="7">
        <f t="shared" si="0"/>
        <v>0.01667181228774313</v>
      </c>
    </row>
    <row r="31" ht="12.75">
      <c r="C31" s="15"/>
    </row>
    <row r="32" spans="1:5" ht="12.75">
      <c r="A32" s="17" t="s">
        <v>29</v>
      </c>
      <c r="B32" s="17"/>
      <c r="C32" s="14">
        <v>7873</v>
      </c>
      <c r="D32" s="14">
        <v>185</v>
      </c>
      <c r="E32" s="7">
        <f>IF(C32=0,0,D32/C32)</f>
        <v>0.023498031246030737</v>
      </c>
    </row>
  </sheetData>
  <sheetProtection/>
  <mergeCells count="2">
    <mergeCell ref="A1:E1"/>
    <mergeCell ref="A32:B32"/>
  </mergeCells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E4:E30 E32">
    <cfRule type="cellIs" priority="7" dxfId="23" operator="equal" stopIfTrue="1">
      <formula>0</formula>
    </cfRule>
    <cfRule type="cellIs" priority="8" dxfId="22" operator="lessThan" stopIfTrue="1">
      <formula>0</formula>
    </cfRule>
  </conditionalFormatting>
  <conditionalFormatting sqref="C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0.25390625" style="1" customWidth="1"/>
    <col min="3" max="4" width="18.875" style="1" customWidth="1"/>
    <col min="5" max="5" width="15.75390625" style="1" customWidth="1"/>
    <col min="6" max="16384" width="9.125" style="1" customWidth="1"/>
  </cols>
  <sheetData>
    <row r="1" spans="1:5" ht="36" customHeight="1">
      <c r="A1" s="16" t="s">
        <v>34</v>
      </c>
      <c r="B1" s="16"/>
      <c r="C1" s="16"/>
      <c r="D1" s="16"/>
      <c r="E1" s="16"/>
    </row>
    <row r="2" spans="1:5" s="2" customFormat="1" ht="12.75">
      <c r="A2" s="9" t="s">
        <v>35</v>
      </c>
      <c r="B2" s="10" t="s">
        <v>27</v>
      </c>
      <c r="C2" s="10" t="s">
        <v>38</v>
      </c>
      <c r="D2" s="10" t="s">
        <v>40</v>
      </c>
      <c r="E2" s="12" t="s">
        <v>33</v>
      </c>
    </row>
    <row r="3" spans="1:2" s="2" customFormat="1" ht="2.25" customHeight="1" hidden="1">
      <c r="A3" s="3"/>
      <c r="B3" s="3"/>
    </row>
    <row r="4" spans="1:5" ht="13.5" customHeight="1">
      <c r="A4" s="4">
        <v>1</v>
      </c>
      <c r="B4" s="5" t="s">
        <v>0</v>
      </c>
      <c r="C4" s="14"/>
      <c r="D4" s="14">
        <v>1.82</v>
      </c>
      <c r="E4" s="13">
        <f aca="true" t="shared" si="0" ref="E4:E30">D4-C4</f>
        <v>1.82</v>
      </c>
    </row>
    <row r="5" spans="1:5" ht="12.75">
      <c r="A5" s="4">
        <f aca="true" t="shared" si="1" ref="A5:A30">A4+1</f>
        <v>2</v>
      </c>
      <c r="B5" s="5" t="s">
        <v>1</v>
      </c>
      <c r="C5" s="14">
        <v>3.97</v>
      </c>
      <c r="D5" s="14">
        <v>3.49</v>
      </c>
      <c r="E5" s="13">
        <f t="shared" si="0"/>
        <v>-0.48</v>
      </c>
    </row>
    <row r="6" spans="1:5" ht="12.75">
      <c r="A6" s="4">
        <f t="shared" si="1"/>
        <v>3</v>
      </c>
      <c r="B6" s="5" t="s">
        <v>2</v>
      </c>
      <c r="C6" s="14">
        <v>0.82</v>
      </c>
      <c r="D6" s="14">
        <v>3.37</v>
      </c>
      <c r="E6" s="13">
        <f t="shared" si="0"/>
        <v>2.5500000000000003</v>
      </c>
    </row>
    <row r="7" spans="1:5" ht="12.75">
      <c r="A7" s="4">
        <f t="shared" si="1"/>
        <v>4</v>
      </c>
      <c r="B7" s="5" t="s">
        <v>3</v>
      </c>
      <c r="C7" s="14"/>
      <c r="D7" s="14"/>
      <c r="E7" s="13">
        <f t="shared" si="0"/>
        <v>0</v>
      </c>
    </row>
    <row r="8" spans="1:5" ht="12.75">
      <c r="A8" s="4">
        <f t="shared" si="1"/>
        <v>5</v>
      </c>
      <c r="B8" s="5" t="s">
        <v>4</v>
      </c>
      <c r="C8" s="14">
        <v>1.23</v>
      </c>
      <c r="D8" s="14">
        <v>3.37</v>
      </c>
      <c r="E8" s="13">
        <f t="shared" si="0"/>
        <v>2.14</v>
      </c>
    </row>
    <row r="9" spans="1:5" ht="12.75">
      <c r="A9" s="4">
        <f t="shared" si="1"/>
        <v>6</v>
      </c>
      <c r="B9" s="5" t="s">
        <v>5</v>
      </c>
      <c r="C9" s="14">
        <v>2.83</v>
      </c>
      <c r="D9" s="14">
        <v>2.5</v>
      </c>
      <c r="E9" s="13">
        <f t="shared" si="0"/>
        <v>-0.33000000000000007</v>
      </c>
    </row>
    <row r="10" spans="1:5" ht="12.75">
      <c r="A10" s="4">
        <f t="shared" si="1"/>
        <v>7</v>
      </c>
      <c r="B10" s="5" t="s">
        <v>6</v>
      </c>
      <c r="C10" s="14">
        <v>2.9</v>
      </c>
      <c r="D10" s="14">
        <v>4.35</v>
      </c>
      <c r="E10" s="13">
        <f t="shared" si="0"/>
        <v>1.4499999999999997</v>
      </c>
    </row>
    <row r="11" spans="1:5" ht="12.75">
      <c r="A11" s="4">
        <f t="shared" si="1"/>
        <v>8</v>
      </c>
      <c r="B11" s="5" t="s">
        <v>7</v>
      </c>
      <c r="C11" s="14"/>
      <c r="D11" s="14">
        <v>1.8</v>
      </c>
      <c r="E11" s="13">
        <f t="shared" si="0"/>
        <v>1.8</v>
      </c>
    </row>
    <row r="12" spans="1:5" ht="12.75">
      <c r="A12" s="4">
        <f t="shared" si="1"/>
        <v>9</v>
      </c>
      <c r="B12" s="5" t="s">
        <v>8</v>
      </c>
      <c r="C12" s="14"/>
      <c r="D12" s="14">
        <v>3.03</v>
      </c>
      <c r="E12" s="13">
        <f t="shared" si="0"/>
        <v>3.03</v>
      </c>
    </row>
    <row r="13" spans="1:5" ht="12.75">
      <c r="A13" s="4">
        <f t="shared" si="1"/>
        <v>10</v>
      </c>
      <c r="B13" s="5" t="s">
        <v>9</v>
      </c>
      <c r="C13" s="14">
        <v>2.78</v>
      </c>
      <c r="D13" s="14">
        <v>1.27</v>
      </c>
      <c r="E13" s="13">
        <f t="shared" si="0"/>
        <v>-1.5099999999999998</v>
      </c>
    </row>
    <row r="14" spans="1:5" ht="12.75">
      <c r="A14" s="4">
        <f t="shared" si="1"/>
        <v>11</v>
      </c>
      <c r="B14" s="5" t="s">
        <v>10</v>
      </c>
      <c r="C14" s="14">
        <v>1.43</v>
      </c>
      <c r="D14" s="14">
        <v>2.63</v>
      </c>
      <c r="E14" s="13">
        <f t="shared" si="0"/>
        <v>1.2</v>
      </c>
    </row>
    <row r="15" spans="1:5" ht="12.75">
      <c r="A15" s="4">
        <f t="shared" si="1"/>
        <v>12</v>
      </c>
      <c r="B15" s="5" t="s">
        <v>11</v>
      </c>
      <c r="C15" s="14">
        <v>1.2</v>
      </c>
      <c r="D15" s="14">
        <v>2.94</v>
      </c>
      <c r="E15" s="13">
        <f t="shared" si="0"/>
        <v>1.74</v>
      </c>
    </row>
    <row r="16" spans="1:5" ht="12.75">
      <c r="A16" s="4">
        <f t="shared" si="1"/>
        <v>13</v>
      </c>
      <c r="B16" s="5" t="s">
        <v>12</v>
      </c>
      <c r="C16" s="14"/>
      <c r="D16" s="14"/>
      <c r="E16" s="13">
        <f t="shared" si="0"/>
        <v>0</v>
      </c>
    </row>
    <row r="17" spans="1:5" ht="12.75">
      <c r="A17" s="4">
        <f t="shared" si="1"/>
        <v>14</v>
      </c>
      <c r="B17" s="5" t="s">
        <v>13</v>
      </c>
      <c r="C17" s="14">
        <v>2.27</v>
      </c>
      <c r="D17" s="14">
        <v>1.78</v>
      </c>
      <c r="E17" s="13">
        <f t="shared" si="0"/>
        <v>-0.49</v>
      </c>
    </row>
    <row r="18" spans="1:5" ht="12.75">
      <c r="A18" s="4">
        <f t="shared" si="1"/>
        <v>15</v>
      </c>
      <c r="B18" s="5" t="s">
        <v>14</v>
      </c>
      <c r="C18" s="14">
        <v>4.41</v>
      </c>
      <c r="D18" s="14">
        <v>2.85</v>
      </c>
      <c r="E18" s="13">
        <f t="shared" si="0"/>
        <v>-1.56</v>
      </c>
    </row>
    <row r="19" spans="1:5" ht="12.75">
      <c r="A19" s="4">
        <f t="shared" si="1"/>
        <v>16</v>
      </c>
      <c r="B19" s="5" t="s">
        <v>15</v>
      </c>
      <c r="C19" s="14"/>
      <c r="D19" s="14">
        <v>0.74</v>
      </c>
      <c r="E19" s="13">
        <f t="shared" si="0"/>
        <v>0.74</v>
      </c>
    </row>
    <row r="20" spans="1:5" ht="12.75">
      <c r="A20" s="4">
        <f t="shared" si="1"/>
        <v>17</v>
      </c>
      <c r="B20" s="5" t="s">
        <v>16</v>
      </c>
      <c r="C20" s="14">
        <v>3.62</v>
      </c>
      <c r="D20" s="14">
        <v>2.53</v>
      </c>
      <c r="E20" s="13">
        <f t="shared" si="0"/>
        <v>-1.0900000000000003</v>
      </c>
    </row>
    <row r="21" spans="1:5" ht="12.75">
      <c r="A21" s="4">
        <f t="shared" si="1"/>
        <v>18</v>
      </c>
      <c r="B21" s="5" t="s">
        <v>17</v>
      </c>
      <c r="C21" s="14">
        <v>3.66</v>
      </c>
      <c r="D21" s="14">
        <v>3.61</v>
      </c>
      <c r="E21" s="13">
        <f t="shared" si="0"/>
        <v>-0.050000000000000266</v>
      </c>
    </row>
    <row r="22" spans="1:5" ht="12.75">
      <c r="A22" s="4">
        <f t="shared" si="1"/>
        <v>19</v>
      </c>
      <c r="B22" s="5" t="s">
        <v>18</v>
      </c>
      <c r="C22" s="14"/>
      <c r="D22" s="14"/>
      <c r="E22" s="13">
        <f t="shared" si="0"/>
        <v>0</v>
      </c>
    </row>
    <row r="23" spans="1:5" ht="12.75">
      <c r="A23" s="4">
        <f t="shared" si="1"/>
        <v>20</v>
      </c>
      <c r="B23" s="5" t="s">
        <v>19</v>
      </c>
      <c r="C23" s="14"/>
      <c r="D23" s="14"/>
      <c r="E23" s="13">
        <f t="shared" si="0"/>
        <v>0</v>
      </c>
    </row>
    <row r="24" spans="1:5" ht="12.75">
      <c r="A24" s="4">
        <f t="shared" si="1"/>
        <v>21</v>
      </c>
      <c r="B24" s="5" t="s">
        <v>20</v>
      </c>
      <c r="C24" s="14"/>
      <c r="D24" s="14"/>
      <c r="E24" s="13">
        <f t="shared" si="0"/>
        <v>0</v>
      </c>
    </row>
    <row r="25" spans="1:5" ht="12.75">
      <c r="A25" s="4">
        <f t="shared" si="1"/>
        <v>22</v>
      </c>
      <c r="B25" s="5" t="s">
        <v>21</v>
      </c>
      <c r="C25" s="14">
        <v>4</v>
      </c>
      <c r="D25" s="14">
        <v>1.92</v>
      </c>
      <c r="E25" s="13">
        <f t="shared" si="0"/>
        <v>-2.08</v>
      </c>
    </row>
    <row r="26" spans="1:5" ht="12.75">
      <c r="A26" s="4">
        <f t="shared" si="1"/>
        <v>23</v>
      </c>
      <c r="B26" s="5" t="s">
        <v>22</v>
      </c>
      <c r="C26" s="14">
        <v>0.81</v>
      </c>
      <c r="D26" s="14">
        <v>4.63</v>
      </c>
      <c r="E26" s="13">
        <f t="shared" si="0"/>
        <v>3.82</v>
      </c>
    </row>
    <row r="27" spans="1:5" ht="12.75">
      <c r="A27" s="4">
        <f t="shared" si="1"/>
        <v>24</v>
      </c>
      <c r="B27" s="5" t="s">
        <v>23</v>
      </c>
      <c r="C27" s="14"/>
      <c r="D27" s="14"/>
      <c r="E27" s="13">
        <f t="shared" si="0"/>
        <v>0</v>
      </c>
    </row>
    <row r="28" spans="1:5" ht="12.75">
      <c r="A28" s="4">
        <f t="shared" si="1"/>
        <v>25</v>
      </c>
      <c r="B28" s="5" t="s">
        <v>24</v>
      </c>
      <c r="C28" s="14">
        <v>3.88</v>
      </c>
      <c r="D28" s="14">
        <v>3.72</v>
      </c>
      <c r="E28" s="13">
        <f t="shared" si="0"/>
        <v>-0.1599999999999997</v>
      </c>
    </row>
    <row r="29" spans="1:5" ht="12.75">
      <c r="A29" s="4">
        <f t="shared" si="1"/>
        <v>26</v>
      </c>
      <c r="B29" s="5" t="s">
        <v>25</v>
      </c>
      <c r="C29" s="14">
        <v>5.13</v>
      </c>
      <c r="D29" s="14">
        <v>3.3</v>
      </c>
      <c r="E29" s="13">
        <f t="shared" si="0"/>
        <v>-1.83</v>
      </c>
    </row>
    <row r="30" spans="1:5" ht="12.75">
      <c r="A30" s="4">
        <f t="shared" si="1"/>
        <v>27</v>
      </c>
      <c r="B30" s="5" t="s">
        <v>26</v>
      </c>
      <c r="C30" s="14">
        <v>2.05</v>
      </c>
      <c r="D30" s="14">
        <v>1.67</v>
      </c>
      <c r="E30" s="13">
        <f t="shared" si="0"/>
        <v>-0.3799999999999999</v>
      </c>
    </row>
    <row r="31" ht="12.75">
      <c r="E31" s="8"/>
    </row>
    <row r="32" spans="1:5" ht="12.75">
      <c r="A32" s="17" t="s">
        <v>29</v>
      </c>
      <c r="B32" s="17"/>
      <c r="C32" s="14">
        <v>2.58</v>
      </c>
      <c r="D32" s="14">
        <v>2.35</v>
      </c>
      <c r="E32" s="13">
        <f>D32-C32</f>
        <v>-0.22999999999999998</v>
      </c>
    </row>
    <row r="33" ht="12.75">
      <c r="D33" s="1" t="s">
        <v>36</v>
      </c>
    </row>
  </sheetData>
  <sheetProtection/>
  <mergeCells count="2">
    <mergeCell ref="A1:E1"/>
    <mergeCell ref="A32:B32"/>
  </mergeCells>
  <conditionalFormatting sqref="C32:D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conditionalFormatting sqref="E1 E3:E65536">
    <cfRule type="cellIs" priority="3" dxfId="22" operator="greaterThan" stopIfTrue="1">
      <formula>0</formula>
    </cfRule>
    <cfRule type="cellIs" priority="4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пациенток 15-17 лет  2008 г.</v>
      </c>
      <c r="B1" s="18"/>
      <c r="C1" s="18"/>
      <c r="D1" s="18"/>
      <c r="E1" s="18"/>
      <c r="F1" s="18"/>
      <c r="G1" s="18"/>
      <c r="H1" s="18"/>
      <c r="I1" s="18"/>
      <c r="J1" s="18"/>
    </row>
    <row r="28" spans="1:10" ht="12.75">
      <c r="A28" s="19" t="str">
        <f>'Таблица 2'!A1:E1</f>
        <v>Аборты у пациенток 15-17 лет  2009 г.</v>
      </c>
      <c r="B28" s="19"/>
      <c r="C28" s="19"/>
      <c r="D28" s="19"/>
      <c r="E28" s="19"/>
      <c r="F28" s="19"/>
      <c r="G28" s="19"/>
      <c r="H28" s="19"/>
      <c r="I28" s="19"/>
      <c r="J28" s="19"/>
    </row>
    <row r="56" spans="1:10" ht="12.75">
      <c r="A56" s="19" t="str">
        <f>'Таблица 3'!A1:E1</f>
        <v>Аборты (в %) и их разница у пациенток 15-17 лет.</v>
      </c>
      <c r="B56" s="19"/>
      <c r="C56" s="19"/>
      <c r="D56" s="19"/>
      <c r="E56" s="19"/>
      <c r="F56" s="19"/>
      <c r="G56" s="19"/>
      <c r="H56" s="19"/>
      <c r="I56" s="19"/>
      <c r="J56" s="19"/>
    </row>
    <row r="82" s="6" customFormat="1" ht="12.75"/>
  </sheetData>
  <sheetProtection/>
  <mergeCells count="3">
    <mergeCell ref="A1:J1"/>
    <mergeCell ref="A56:J56"/>
    <mergeCell ref="A28:J28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2010-02-19T06:57:38Z</cp:lastPrinted>
  <dcterms:created xsi:type="dcterms:W3CDTF">2003-04-21T05:06:21Z</dcterms:created>
  <dcterms:modified xsi:type="dcterms:W3CDTF">2010-03-11T08:41:49Z</dcterms:modified>
  <cp:category/>
  <cp:version/>
  <cp:contentType/>
  <cp:contentStatus/>
</cp:coreProperties>
</file>