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8640" windowHeight="7320" tabRatio="907" activeTab="2"/>
  </bookViews>
  <sheets>
    <sheet name="Таблица 3-1" sheetId="1" r:id="rId1"/>
    <sheet name="Таблица 3-2" sheetId="2" r:id="rId2"/>
    <sheet name="Таблица 3-3" sheetId="3" r:id="rId3"/>
    <sheet name="графики и диаграммы" sheetId="4" r:id="rId4"/>
  </sheets>
  <definedNames>
    <definedName name="_xlnm.Print_Area" localSheetId="3">'графики и диаграммы'!$A:$J</definedName>
    <definedName name="_xlnm.Print_Area" localSheetId="0">'Таблица 3-1'!$A$1:$E$35</definedName>
    <definedName name="_xlnm.Print_Area" localSheetId="1">'Таблица 3-2'!$A$1:$D$32</definedName>
    <definedName name="_xlnm.Print_Area" localSheetId="2">'Таблица 3-3'!$A$1:$D$36</definedName>
  </definedNames>
  <calcPr fullCalcOnLoad="1"/>
</workbook>
</file>

<file path=xl/sharedStrings.xml><?xml version="1.0" encoding="utf-8"?>
<sst xmlns="http://schemas.openxmlformats.org/spreadsheetml/2006/main" count="103" uniqueCount="42">
  <si>
    <t>№ п/п</t>
  </si>
  <si>
    <t>Район</t>
  </si>
  <si>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</si>
  <si>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</si>
  <si>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</si>
  <si>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</si>
  <si>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</si>
  <si>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</si>
  <si>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</si>
  <si>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</si>
  <si>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</si>
  <si>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</si>
  <si>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</si>
  <si>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</si>
  <si>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</si>
  <si>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</si>
  <si>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</si>
  <si>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</si>
  <si>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</si>
  <si>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</si>
  <si>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</si>
  <si>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</si>
  <si>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</si>
  <si>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</si>
  <si>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</si>
  <si>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</si>
  <si>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</si>
  <si>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</si>
  <si>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г. Смоленск</t>
  </si>
  <si>
    <t>Разница</t>
  </si>
  <si>
    <t>Районы</t>
  </si>
  <si>
    <t>N n/n</t>
  </si>
  <si>
    <t>Смоленская область</t>
  </si>
  <si>
    <t>Отклонение от показателя.</t>
  </si>
  <si>
    <t>Нормативный показатель:</t>
  </si>
  <si>
    <t>СМОЛЕНСКАЯ ОБЛАСТЬ:</t>
  </si>
  <si>
    <t>Оборот  круглосуточной(без сестр.)койки</t>
  </si>
  <si>
    <t>МСЧ-135(г.Десногорск)</t>
  </si>
  <si>
    <t>Жд. больница</t>
  </si>
  <si>
    <t>СМОЛЕНСКАЯ ОБЛАСТЬ+ведомства:</t>
  </si>
  <si>
    <t>Оборот круглосуточной( без сестр.)койки за  2010г. в сравнении с областным показателем.</t>
  </si>
  <si>
    <t>Оборот  круглосут.( без сестр.)койки за 2010 г. в сравнении с нормативным показателем.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</si>
</sst>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 Roman"/>
      <family val="0"/>
    </font>
    <font>
      <b/>
      <sz val="8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16.5"/>
      <color indexed="8"/>
      <name val="Arial Cyr"/>
      <family val="0"/>
    </font>
    <font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7">
    <xf numFmtId="0" fontId="0" fillId="0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Border="0" applyAlignment="0" applyProtection="0"/>
    <xf numFmtId="0" fontId="4" fillId="3" borderId="2" applyNumberFormat="0" applyBorder="0" applyProtection="0">
      <alignment horizontal="center" vertical="center" wrapText="1"/>
    </xf>
    <xf numFmtId="2" fontId="0" fillId="4" borderId="1" applyNumberFormat="0" applyFont="0" applyBorder="0" applyAlignment="0" applyProtection="0"/>
    <xf numFmtId="0" fontId="3" fillId="5" borderId="3" applyNumberFormat="0" applyBorder="0" applyProtection="0">
      <alignment horizontal="center" vertical="center"/>
    </xf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0" fillId="3" borderId="0" applyNumberFormat="0" applyFon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31" borderId="5" applyNumberFormat="0" applyAlignment="0" applyProtection="0"/>
    <xf numFmtId="0" fontId="33" fillId="31" borderId="4" applyNumberFormat="0" applyAlignment="0" applyProtection="0"/>
    <xf numFmtId="0" fontId="5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2" fontId="0" fillId="4" borderId="1" applyNumberFormat="0" applyFont="0" applyBorder="0" applyAlignment="0" applyProtection="0"/>
    <xf numFmtId="0" fontId="38" fillId="32" borderId="10" applyNumberFormat="0" applyAlignment="0" applyProtection="0"/>
    <xf numFmtId="0" fontId="39" fillId="0" borderId="0" applyNumberFormat="0" applyFill="0" applyBorder="0" applyAlignment="0" applyProtection="0"/>
    <xf numFmtId="0" fontId="40" fillId="33" borderId="0" applyNumberFormat="0" applyBorder="0" applyAlignment="0" applyProtection="0"/>
    <xf numFmtId="2" fontId="0" fillId="2" borderId="1" applyNumberFormat="0" applyFont="0" applyBorder="0" applyAlignment="0" applyProtection="0"/>
    <xf numFmtId="0" fontId="6" fillId="0" borderId="0" applyNumberFormat="0" applyFill="0" applyBorder="0" applyAlignment="0" applyProtection="0"/>
    <xf numFmtId="0" fontId="41" fillId="34" borderId="0" applyNumberFormat="0" applyBorder="0" applyAlignment="0" applyProtection="0"/>
    <xf numFmtId="2" fontId="0" fillId="3" borderId="1" applyNumberFormat="0" applyFont="0" applyBorder="0" applyAlignment="0" applyProtection="0"/>
    <xf numFmtId="0" fontId="42" fillId="0" borderId="0" applyNumberFormat="0" applyFill="0" applyBorder="0" applyAlignment="0" applyProtection="0"/>
    <xf numFmtId="0" fontId="0" fillId="35" borderId="11" applyNumberFormat="0" applyFont="0" applyAlignment="0" applyProtection="0"/>
    <xf numFmtId="0" fontId="43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45" fillId="36" borderId="0" applyNumberFormat="0" applyBorder="0" applyAlignment="0" applyProtection="0"/>
    <xf numFmtId="0" fontId="1" fillId="5" borderId="13" applyNumberFormat="0" applyFont="0" applyBorder="0" applyAlignment="0" applyProtection="0"/>
  </cellStyleXfs>
  <cellXfs count="37">
    <xf numFmtId="0" fontId="0" fillId="0" borderId="0" xfId="0" applyAlignment="1">
      <alignment/>
    </xf>
    <xf numFmtId="0" fontId="1" fillId="3" borderId="0" xfId="60" applyNumberFormat="1" applyFont="1" applyBorder="1" applyAlignment="1">
      <alignment horizontal="center" vertical="center"/>
    </xf>
    <xf numFmtId="0" fontId="0" fillId="3" borderId="0" xfId="60" applyNumberFormat="1" applyFont="1" applyBorder="1" applyAlignment="1">
      <alignment horizontal="center" vertical="center"/>
    </xf>
    <xf numFmtId="0" fontId="0" fillId="3" borderId="0" xfId="60" applyNumberFormat="1" applyFont="1" applyBorder="1" applyAlignment="1">
      <alignment/>
    </xf>
    <xf numFmtId="0" fontId="1" fillId="3" borderId="0" xfId="60" applyNumberFormat="1" applyFont="1" applyBorder="1" applyAlignment="1">
      <alignment horizontal="center" vertical="center"/>
    </xf>
    <xf numFmtId="2" fontId="0" fillId="3" borderId="0" xfId="60" applyNumberFormat="1" applyFont="1" applyBorder="1" applyAlignment="1">
      <alignment/>
    </xf>
    <xf numFmtId="0" fontId="1" fillId="2" borderId="1" xfId="57" applyNumberFormat="1" applyFont="1" applyBorder="1" applyAlignment="1">
      <alignment horizontal="center" vertical="center"/>
    </xf>
    <xf numFmtId="0" fontId="0" fillId="2" borderId="1" xfId="57" applyNumberFormat="1" applyFont="1" applyBorder="1" applyAlignment="1">
      <alignment/>
    </xf>
    <xf numFmtId="2" fontId="0" fillId="2" borderId="1" xfId="57" applyNumberFormat="1" applyFont="1" applyBorder="1" applyAlignment="1">
      <alignment/>
    </xf>
    <xf numFmtId="0" fontId="1" fillId="2" borderId="14" xfId="57" applyNumberFormat="1" applyFont="1" applyBorder="1" applyAlignment="1">
      <alignment/>
    </xf>
    <xf numFmtId="2" fontId="0" fillId="4" borderId="1" xfId="53" applyNumberFormat="1" applyFont="1" applyBorder="1" applyAlignment="1">
      <alignment/>
    </xf>
    <xf numFmtId="0" fontId="2" fillId="3" borderId="0" xfId="60" applyNumberFormat="1" applyFont="1" applyBorder="1" applyAlignment="1">
      <alignment/>
    </xf>
    <xf numFmtId="0" fontId="3" fillId="5" borderId="3" xfId="18" applyBorder="1">
      <alignment horizontal="center" vertical="center"/>
    </xf>
    <xf numFmtId="0" fontId="3" fillId="5" borderId="13" xfId="18" applyBorder="1">
      <alignment horizontal="center" vertical="center"/>
    </xf>
    <xf numFmtId="0" fontId="3" fillId="5" borderId="15" xfId="18" applyBorder="1">
      <alignment horizontal="center" vertical="center"/>
    </xf>
    <xf numFmtId="0" fontId="0" fillId="3" borderId="0" xfId="25" applyFont="1" applyBorder="1" applyAlignment="1">
      <alignment/>
    </xf>
    <xf numFmtId="2" fontId="0" fillId="4" borderId="1" xfId="17" applyNumberFormat="1" applyFont="1" applyBorder="1" applyAlignment="1">
      <alignment/>
    </xf>
    <xf numFmtId="0" fontId="0" fillId="2" borderId="1" xfId="15" applyFont="1" applyBorder="1" applyAlignment="1">
      <alignment/>
    </xf>
    <xf numFmtId="0" fontId="3" fillId="5" borderId="16" xfId="18" applyBorder="1">
      <alignment horizontal="center" vertical="center"/>
    </xf>
    <xf numFmtId="0" fontId="3" fillId="5" borderId="17" xfId="18" applyBorder="1">
      <alignment horizontal="center" vertical="center"/>
    </xf>
    <xf numFmtId="0" fontId="3" fillId="5" borderId="15" xfId="18" applyFont="1" applyBorder="1">
      <alignment horizontal="center" vertical="center"/>
    </xf>
    <xf numFmtId="0" fontId="3" fillId="5" borderId="17" xfId="18" applyFont="1" applyBorder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/>
    </xf>
    <xf numFmtId="0" fontId="8" fillId="37" borderId="1" xfId="57" applyNumberFormat="1" applyFont="1" applyFill="1" applyBorder="1" applyAlignment="1">
      <alignment horizontal="center" vertical="center"/>
    </xf>
    <xf numFmtId="0" fontId="7" fillId="37" borderId="1" xfId="57" applyNumberFormat="1" applyFont="1" applyFill="1" applyBorder="1" applyAlignment="1">
      <alignment/>
    </xf>
    <xf numFmtId="2" fontId="7" fillId="2" borderId="1" xfId="57" applyNumberFormat="1" applyFont="1" applyBorder="1" applyAlignment="1">
      <alignment/>
    </xf>
    <xf numFmtId="0" fontId="4" fillId="3" borderId="2" xfId="16" applyFont="1" applyBorder="1">
      <alignment horizontal="center" vertical="center" wrapText="1"/>
    </xf>
    <xf numFmtId="0" fontId="4" fillId="3" borderId="2" xfId="16" applyBorder="1">
      <alignment horizontal="center" vertical="center" wrapText="1"/>
    </xf>
    <xf numFmtId="0" fontId="7" fillId="3" borderId="0" xfId="60" applyNumberFormat="1" applyFont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4" fillId="3" borderId="0" xfId="16" applyFont="1" applyBorder="1">
      <alignment horizontal="center" vertical="center" wrapText="1"/>
    </xf>
    <xf numFmtId="0" fontId="4" fillId="3" borderId="0" xfId="16" applyBorder="1">
      <alignment horizontal="center" vertical="center" wrapText="1"/>
    </xf>
    <xf numFmtId="0" fontId="9" fillId="3" borderId="18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0" fillId="0" borderId="0" xfId="0" applyAlignment="1">
      <alignment horizontal="center" vertical="center"/>
    </xf>
  </cellXfs>
  <cellStyles count="53">
    <cellStyle name="Normal" xfId="0"/>
    <cellStyle name="1 белый" xfId="15"/>
    <cellStyle name="1 заголовок" xfId="16"/>
    <cellStyle name="1 зелёный" xfId="17"/>
    <cellStyle name="2 шапка" xfId="18"/>
    <cellStyle name="20% - Акцент1" xfId="19"/>
    <cellStyle name="20% - Акцент2" xfId="20"/>
    <cellStyle name="20% - Акцент3" xfId="21"/>
    <cellStyle name="20% - Акцент4" xfId="22"/>
    <cellStyle name="20% - Акцент5" xfId="23"/>
    <cellStyle name="20% - Акцент6" xfId="24"/>
    <cellStyle name="3 жёлтый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 (зелёный)" xfId="53"/>
    <cellStyle name="Контрольная ячейка" xfId="54"/>
    <cellStyle name="Название" xfId="55"/>
    <cellStyle name="Нейтральный" xfId="56"/>
    <cellStyle name="нормальный (белый)" xfId="57"/>
    <cellStyle name="Followed Hyperlink" xfId="58"/>
    <cellStyle name="Плохой" xfId="59"/>
    <cellStyle name="подложка (светло-жёлтый)" xfId="60"/>
    <cellStyle name="Пояснение" xfId="61"/>
    <cellStyle name="Примечание" xfId="62"/>
    <cellStyle name="Связанная ячейка" xfId="63"/>
    <cellStyle name="Текст предупреждения" xfId="64"/>
    <cellStyle name="Хороший" xfId="65"/>
    <cellStyle name="шапка (светло-серый)" xfId="66"/>
  </cellStyles>
  <dxfs count="8"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rgb="FFFF0000"/>
      </font>
      <border/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475"/>
          <c:w val="0.96725"/>
          <c:h val="0.95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3-1'!$B$4:$B$35</c:f>
              <c:strCache>
                <c:ptCount val="32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8">
                  <c:v>МСЧ-135(г.Десногорск)</c:v>
                </c:pt>
                <c:pt idx="29">
                  <c:v>Жд. больница</c:v>
                </c:pt>
              </c:strCache>
            </c:strRef>
          </c:cat>
          <c:val>
            <c:numRef>
              <c:f>'Таблица 3-1'!$E$4:$E$35</c:f>
              <c:numCache>
                <c:ptCount val="32"/>
                <c:pt idx="0">
                  <c:v>-0.01999999999999602</c:v>
                </c:pt>
                <c:pt idx="1">
                  <c:v>-0.3099999999999987</c:v>
                </c:pt>
                <c:pt idx="2">
                  <c:v>-1.1499999999999986</c:v>
                </c:pt>
                <c:pt idx="3">
                  <c:v>3.210000000000001</c:v>
                </c:pt>
                <c:pt idx="4">
                  <c:v>1.6499999999999986</c:v>
                </c:pt>
                <c:pt idx="5">
                  <c:v>0.1699999999999946</c:v>
                </c:pt>
                <c:pt idx="6">
                  <c:v>0.9399999999999977</c:v>
                </c:pt>
                <c:pt idx="7">
                  <c:v>1.2700000000000031</c:v>
                </c:pt>
                <c:pt idx="8">
                  <c:v>0.25</c:v>
                </c:pt>
                <c:pt idx="9">
                  <c:v>1.8900000000000006</c:v>
                </c:pt>
                <c:pt idx="10">
                  <c:v>0.6999999999999993</c:v>
                </c:pt>
                <c:pt idx="11">
                  <c:v>-0.00999999999999801</c:v>
                </c:pt>
                <c:pt idx="12">
                  <c:v>2.370000000000001</c:v>
                </c:pt>
                <c:pt idx="13">
                  <c:v>-0.970000000000006</c:v>
                </c:pt>
                <c:pt idx="14">
                  <c:v>0.7300000000000004</c:v>
                </c:pt>
                <c:pt idx="15">
                  <c:v>1.7099999999999973</c:v>
                </c:pt>
                <c:pt idx="16">
                  <c:v>1.8900000000000006</c:v>
                </c:pt>
                <c:pt idx="17">
                  <c:v>-0.7099999999999973</c:v>
                </c:pt>
                <c:pt idx="18">
                  <c:v>2.710000000000001</c:v>
                </c:pt>
                <c:pt idx="19">
                  <c:v>5.989999999999998</c:v>
                </c:pt>
                <c:pt idx="20">
                  <c:v>0.9100000000000001</c:v>
                </c:pt>
                <c:pt idx="21">
                  <c:v>2.6899999999999977</c:v>
                </c:pt>
                <c:pt idx="22">
                  <c:v>0.6600000000000037</c:v>
                </c:pt>
                <c:pt idx="23">
                  <c:v>-0.09999999999999432</c:v>
                </c:pt>
                <c:pt idx="24">
                  <c:v>0</c:v>
                </c:pt>
                <c:pt idx="25">
                  <c:v>0.6500000000000021</c:v>
                </c:pt>
                <c:pt idx="26">
                  <c:v>0.05000000000000071</c:v>
                </c:pt>
                <c:pt idx="27">
                  <c:v>0.360000000000003</c:v>
                </c:pt>
                <c:pt idx="28">
                  <c:v>-2.5</c:v>
                </c:pt>
                <c:pt idx="29">
                  <c:v>1.0499999999999972</c:v>
                </c:pt>
                <c:pt idx="30">
                  <c:v>0</c:v>
                </c:pt>
                <c:pt idx="31">
                  <c:v>0.33999999999999986</c:v>
                </c:pt>
              </c:numCache>
            </c:numRef>
          </c:val>
        </c:ser>
        <c:axId val="64197161"/>
        <c:axId val="32587514"/>
      </c:barChart>
      <c:catAx>
        <c:axId val="64197161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587514"/>
        <c:crosses val="autoZero"/>
        <c:auto val="0"/>
        <c:lblOffset val="100"/>
        <c:tickLblSkip val="1"/>
        <c:noMultiLvlLbl val="0"/>
      </c:catAx>
      <c:valAx>
        <c:axId val="3258751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1971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475"/>
          <c:w val="0.96725"/>
          <c:h val="0.95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3-2'!$B$4:$B$30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'Таблица 3-2'!$D$4:$D$30</c:f>
              <c:numCache>
                <c:ptCount val="27"/>
                <c:pt idx="0">
                  <c:v>8.86</c:v>
                </c:pt>
                <c:pt idx="1">
                  <c:v>5.539999999999999</c:v>
                </c:pt>
                <c:pt idx="2">
                  <c:v>8.719999999999999</c:v>
                </c:pt>
                <c:pt idx="3">
                  <c:v>7.329999999999998</c:v>
                </c:pt>
                <c:pt idx="4">
                  <c:v>11.369999999999997</c:v>
                </c:pt>
                <c:pt idx="5">
                  <c:v>7.339999999999996</c:v>
                </c:pt>
                <c:pt idx="6">
                  <c:v>6.6299999999999955</c:v>
                </c:pt>
                <c:pt idx="7">
                  <c:v>8.54</c:v>
                </c:pt>
                <c:pt idx="8">
                  <c:v>7.710000000000001</c:v>
                </c:pt>
                <c:pt idx="9">
                  <c:v>12</c:v>
                </c:pt>
                <c:pt idx="10">
                  <c:v>3.6899999999999977</c:v>
                </c:pt>
                <c:pt idx="11">
                  <c:v>6.390000000000001</c:v>
                </c:pt>
                <c:pt idx="12">
                  <c:v>4.399999999999999</c:v>
                </c:pt>
                <c:pt idx="13">
                  <c:v>8.129999999999995</c:v>
                </c:pt>
                <c:pt idx="14">
                  <c:v>2.129999999999999</c:v>
                </c:pt>
                <c:pt idx="15">
                  <c:v>7.659999999999997</c:v>
                </c:pt>
                <c:pt idx="16">
                  <c:v>2.84</c:v>
                </c:pt>
                <c:pt idx="17">
                  <c:v>4.93</c:v>
                </c:pt>
                <c:pt idx="18">
                  <c:v>8.909999999999997</c:v>
                </c:pt>
                <c:pt idx="19">
                  <c:v>5.319999999999997</c:v>
                </c:pt>
                <c:pt idx="20">
                  <c:v>2.289999999999999</c:v>
                </c:pt>
                <c:pt idx="21">
                  <c:v>12.719999999999999</c:v>
                </c:pt>
                <c:pt idx="22">
                  <c:v>8.64</c:v>
                </c:pt>
                <c:pt idx="23">
                  <c:v>7.460000000000001</c:v>
                </c:pt>
                <c:pt idx="24">
                  <c:v>5.489999999999998</c:v>
                </c:pt>
                <c:pt idx="25">
                  <c:v>-9.190000000000001</c:v>
                </c:pt>
                <c:pt idx="26">
                  <c:v>6.119999999999997</c:v>
                </c:pt>
              </c:numCache>
            </c:numRef>
          </c:val>
        </c:ser>
        <c:axId val="22342939"/>
        <c:axId val="64947596"/>
      </c:barChart>
      <c:catAx>
        <c:axId val="22342939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947596"/>
        <c:crosses val="autoZero"/>
        <c:auto val="0"/>
        <c:lblOffset val="100"/>
        <c:tickLblSkip val="1"/>
        <c:noMultiLvlLbl val="0"/>
      </c:catAx>
      <c:valAx>
        <c:axId val="6494759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3429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475"/>
          <c:w val="0.96725"/>
          <c:h val="0.95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3-3'!$B$4:$B$35</c:f>
              <c:strCache>
                <c:ptCount val="32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7">
                  <c:v>Смоленская область</c:v>
                </c:pt>
                <c:pt idx="28">
                  <c:v>МСЧ-135(г.Десногорск)</c:v>
                </c:pt>
                <c:pt idx="29">
                  <c:v>Жд. больница</c:v>
                </c:pt>
              </c:strCache>
            </c:strRef>
          </c:cat>
          <c:val>
            <c:numRef>
              <c:f>'Таблица 3-3'!$D$4:$D$35</c:f>
              <c:numCache>
                <c:ptCount val="32"/>
                <c:pt idx="0">
                  <c:v>11.66</c:v>
                </c:pt>
                <c:pt idx="1">
                  <c:v>8.34</c:v>
                </c:pt>
                <c:pt idx="2">
                  <c:v>11.52</c:v>
                </c:pt>
                <c:pt idx="3">
                  <c:v>10.129999999999999</c:v>
                </c:pt>
                <c:pt idx="4">
                  <c:v>14.169999999999998</c:v>
                </c:pt>
                <c:pt idx="5">
                  <c:v>10.139999999999997</c:v>
                </c:pt>
                <c:pt idx="6">
                  <c:v>9.429999999999996</c:v>
                </c:pt>
                <c:pt idx="7">
                  <c:v>11.34</c:v>
                </c:pt>
                <c:pt idx="8">
                  <c:v>10.510000000000002</c:v>
                </c:pt>
                <c:pt idx="9">
                  <c:v>14.8</c:v>
                </c:pt>
                <c:pt idx="10">
                  <c:v>6.489999999999998</c:v>
                </c:pt>
                <c:pt idx="11">
                  <c:v>9.190000000000001</c:v>
                </c:pt>
                <c:pt idx="12">
                  <c:v>7.199999999999999</c:v>
                </c:pt>
                <c:pt idx="13">
                  <c:v>10.929999999999996</c:v>
                </c:pt>
                <c:pt idx="14">
                  <c:v>4.93</c:v>
                </c:pt>
                <c:pt idx="15">
                  <c:v>10.459999999999997</c:v>
                </c:pt>
                <c:pt idx="16">
                  <c:v>5.640000000000001</c:v>
                </c:pt>
                <c:pt idx="17">
                  <c:v>7.73</c:v>
                </c:pt>
                <c:pt idx="18">
                  <c:v>11.709999999999997</c:v>
                </c:pt>
                <c:pt idx="19">
                  <c:v>8.119999999999997</c:v>
                </c:pt>
                <c:pt idx="20">
                  <c:v>5.09</c:v>
                </c:pt>
                <c:pt idx="21">
                  <c:v>15.52</c:v>
                </c:pt>
                <c:pt idx="22">
                  <c:v>11.440000000000001</c:v>
                </c:pt>
                <c:pt idx="23">
                  <c:v>10.260000000000002</c:v>
                </c:pt>
                <c:pt idx="24">
                  <c:v>8.29</c:v>
                </c:pt>
                <c:pt idx="25">
                  <c:v>-6.390000000000001</c:v>
                </c:pt>
                <c:pt idx="26">
                  <c:v>8.919999999999998</c:v>
                </c:pt>
                <c:pt idx="27">
                  <c:v>2.8000000000000007</c:v>
                </c:pt>
                <c:pt idx="28">
                  <c:v>15.139999999999997</c:v>
                </c:pt>
                <c:pt idx="29">
                  <c:v>9.179999999999996</c:v>
                </c:pt>
                <c:pt idx="31">
                  <c:v>3.1999999999999993</c:v>
                </c:pt>
              </c:numCache>
            </c:numRef>
          </c:val>
        </c:ser>
        <c:axId val="26263885"/>
        <c:axId val="46999902"/>
      </c:barChart>
      <c:catAx>
        <c:axId val="26263885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999902"/>
        <c:crosses val="autoZero"/>
        <c:auto val="0"/>
        <c:lblOffset val="100"/>
        <c:tickLblSkip val="1"/>
        <c:noMultiLvlLbl val="0"/>
      </c:catAx>
      <c:valAx>
        <c:axId val="4699990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2638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9</xdr:col>
      <xdr:colOff>561975</xdr:colOff>
      <xdr:row>24</xdr:row>
      <xdr:rowOff>85725</xdr:rowOff>
    </xdr:to>
    <xdr:graphicFrame>
      <xdr:nvGraphicFramePr>
        <xdr:cNvPr id="1" name="Chart 5"/>
        <xdr:cNvGraphicFramePr/>
      </xdr:nvGraphicFramePr>
      <xdr:xfrm>
        <a:off x="76200" y="209550"/>
        <a:ext cx="66579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28</xdr:row>
      <xdr:rowOff>28575</xdr:rowOff>
    </xdr:from>
    <xdr:to>
      <xdr:col>9</xdr:col>
      <xdr:colOff>581025</xdr:colOff>
      <xdr:row>51</xdr:row>
      <xdr:rowOff>76200</xdr:rowOff>
    </xdr:to>
    <xdr:graphicFrame>
      <xdr:nvGraphicFramePr>
        <xdr:cNvPr id="2" name="Chart 6"/>
        <xdr:cNvGraphicFramePr/>
      </xdr:nvGraphicFramePr>
      <xdr:xfrm>
        <a:off x="85725" y="4562475"/>
        <a:ext cx="666750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55</xdr:row>
      <xdr:rowOff>28575</xdr:rowOff>
    </xdr:from>
    <xdr:to>
      <xdr:col>9</xdr:col>
      <xdr:colOff>628650</xdr:colOff>
      <xdr:row>78</xdr:row>
      <xdr:rowOff>85725</xdr:rowOff>
    </xdr:to>
    <xdr:graphicFrame>
      <xdr:nvGraphicFramePr>
        <xdr:cNvPr id="3" name="Chart 8"/>
        <xdr:cNvGraphicFramePr/>
      </xdr:nvGraphicFramePr>
      <xdr:xfrm>
        <a:off x="123825" y="9115425"/>
        <a:ext cx="6677025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D34" sqref="D34"/>
    </sheetView>
  </sheetViews>
  <sheetFormatPr defaultColWidth="9.125" defaultRowHeight="12.75"/>
  <cols>
    <col min="1" max="1" width="7.50390625" style="3" bestFit="1" customWidth="1"/>
    <col min="2" max="2" width="29.50390625" style="3" customWidth="1"/>
    <col min="3" max="5" width="15.625" style="3" customWidth="1"/>
    <col min="6" max="16384" width="9.125" style="3" customWidth="1"/>
  </cols>
  <sheetData>
    <row r="1" spans="1:5" ht="36" customHeight="1">
      <c r="A1" s="27" t="s">
        <v>36</v>
      </c>
      <c r="B1" s="28"/>
      <c r="C1" s="28"/>
      <c r="D1" s="28"/>
      <c r="E1" s="28"/>
    </row>
    <row r="2" spans="1:5" s="2" customFormat="1" ht="15.75" customHeight="1">
      <c r="A2" s="18" t="s">
        <v>31</v>
      </c>
      <c r="B2" s="19" t="s">
        <v>30</v>
      </c>
      <c r="C2" s="21">
        <v>2009</v>
      </c>
      <c r="D2" s="21">
        <v>2010</v>
      </c>
      <c r="E2" s="14" t="s">
        <v>29</v>
      </c>
    </row>
    <row r="3" spans="1:2" s="2" customFormat="1" ht="3" customHeight="1">
      <c r="A3" s="1"/>
      <c r="B3" s="1"/>
    </row>
    <row r="4" spans="1:5" ht="13.5" customHeight="1">
      <c r="A4" s="6">
        <v>1</v>
      </c>
      <c r="B4" s="7" t="s">
        <v>2</v>
      </c>
      <c r="C4" s="8">
        <v>34.8</v>
      </c>
      <c r="D4" s="8">
        <v>34.78</v>
      </c>
      <c r="E4" s="10">
        <f>D4-C4</f>
        <v>-0.01999999999999602</v>
      </c>
    </row>
    <row r="5" spans="1:5" ht="12.75">
      <c r="A5" s="6">
        <f aca="true" t="shared" si="0" ref="A5:A22">A4+1</f>
        <v>2</v>
      </c>
      <c r="B5" s="7" t="s">
        <v>3</v>
      </c>
      <c r="C5" s="8">
        <v>31.77</v>
      </c>
      <c r="D5" s="8">
        <v>31.46</v>
      </c>
      <c r="E5" s="10">
        <f aca="true" t="shared" si="1" ref="E5:E35">D5-C5</f>
        <v>-0.3099999999999987</v>
      </c>
    </row>
    <row r="6" spans="1:5" ht="12.75">
      <c r="A6" s="6">
        <f t="shared" si="0"/>
        <v>3</v>
      </c>
      <c r="B6" s="7" t="s">
        <v>4</v>
      </c>
      <c r="C6" s="8">
        <v>35.79</v>
      </c>
      <c r="D6" s="8">
        <v>34.64</v>
      </c>
      <c r="E6" s="10">
        <f t="shared" si="1"/>
        <v>-1.1499999999999986</v>
      </c>
    </row>
    <row r="7" spans="1:5" ht="12.75">
      <c r="A7" s="6">
        <f t="shared" si="0"/>
        <v>4</v>
      </c>
      <c r="B7" s="7" t="s">
        <v>5</v>
      </c>
      <c r="C7" s="8">
        <v>30.04</v>
      </c>
      <c r="D7" s="8">
        <v>33.25</v>
      </c>
      <c r="E7" s="10">
        <f t="shared" si="1"/>
        <v>3.210000000000001</v>
      </c>
    </row>
    <row r="8" spans="1:5" ht="12.75">
      <c r="A8" s="6">
        <f t="shared" si="0"/>
        <v>5</v>
      </c>
      <c r="B8" s="7" t="s">
        <v>6</v>
      </c>
      <c r="C8" s="8">
        <v>35.64</v>
      </c>
      <c r="D8" s="8">
        <v>37.29</v>
      </c>
      <c r="E8" s="10">
        <f t="shared" si="1"/>
        <v>1.6499999999999986</v>
      </c>
    </row>
    <row r="9" spans="1:5" ht="12.75">
      <c r="A9" s="6">
        <f t="shared" si="0"/>
        <v>6</v>
      </c>
      <c r="B9" s="7" t="s">
        <v>7</v>
      </c>
      <c r="C9" s="8">
        <v>33.09</v>
      </c>
      <c r="D9" s="8">
        <v>33.26</v>
      </c>
      <c r="E9" s="10">
        <f t="shared" si="1"/>
        <v>0.1699999999999946</v>
      </c>
    </row>
    <row r="10" spans="1:5" ht="12.75">
      <c r="A10" s="6">
        <f t="shared" si="0"/>
        <v>7</v>
      </c>
      <c r="B10" s="7" t="s">
        <v>8</v>
      </c>
      <c r="C10" s="8">
        <v>31.61</v>
      </c>
      <c r="D10" s="8">
        <v>32.55</v>
      </c>
      <c r="E10" s="10">
        <f t="shared" si="1"/>
        <v>0.9399999999999977</v>
      </c>
    </row>
    <row r="11" spans="1:5" ht="12.75">
      <c r="A11" s="6">
        <f t="shared" si="0"/>
        <v>8</v>
      </c>
      <c r="B11" s="7" t="s">
        <v>9</v>
      </c>
      <c r="C11" s="8">
        <v>33.19</v>
      </c>
      <c r="D11" s="8">
        <v>34.46</v>
      </c>
      <c r="E11" s="10">
        <f t="shared" si="1"/>
        <v>1.2700000000000031</v>
      </c>
    </row>
    <row r="12" spans="1:5" ht="12.75">
      <c r="A12" s="6">
        <f t="shared" si="0"/>
        <v>9</v>
      </c>
      <c r="B12" s="7" t="s">
        <v>10</v>
      </c>
      <c r="C12" s="8">
        <v>33.38</v>
      </c>
      <c r="D12" s="8">
        <v>33.63</v>
      </c>
      <c r="E12" s="10">
        <f t="shared" si="1"/>
        <v>0.25</v>
      </c>
    </row>
    <row r="13" spans="1:5" ht="12.75">
      <c r="A13" s="6">
        <f t="shared" si="0"/>
        <v>10</v>
      </c>
      <c r="B13" s="7" t="s">
        <v>11</v>
      </c>
      <c r="C13" s="8">
        <v>36.03</v>
      </c>
      <c r="D13" s="8">
        <v>37.92</v>
      </c>
      <c r="E13" s="10">
        <f t="shared" si="1"/>
        <v>1.8900000000000006</v>
      </c>
    </row>
    <row r="14" spans="1:5" ht="12.75">
      <c r="A14" s="6">
        <f t="shared" si="0"/>
        <v>11</v>
      </c>
      <c r="B14" s="7" t="s">
        <v>12</v>
      </c>
      <c r="C14" s="8">
        <v>28.91</v>
      </c>
      <c r="D14" s="8">
        <v>29.61</v>
      </c>
      <c r="E14" s="10">
        <f t="shared" si="1"/>
        <v>0.6999999999999993</v>
      </c>
    </row>
    <row r="15" spans="1:5" ht="12.75">
      <c r="A15" s="6">
        <f t="shared" si="0"/>
        <v>12</v>
      </c>
      <c r="B15" s="7" t="s">
        <v>13</v>
      </c>
      <c r="C15" s="8">
        <v>32.32</v>
      </c>
      <c r="D15" s="8">
        <v>32.31</v>
      </c>
      <c r="E15" s="10">
        <f t="shared" si="1"/>
        <v>-0.00999999999999801</v>
      </c>
    </row>
    <row r="16" spans="1:5" ht="12.75">
      <c r="A16" s="6">
        <f t="shared" si="0"/>
        <v>13</v>
      </c>
      <c r="B16" s="7" t="s">
        <v>14</v>
      </c>
      <c r="C16" s="8">
        <v>27.95</v>
      </c>
      <c r="D16" s="8">
        <v>30.32</v>
      </c>
      <c r="E16" s="10">
        <f t="shared" si="1"/>
        <v>2.370000000000001</v>
      </c>
    </row>
    <row r="17" spans="1:5" ht="12.75">
      <c r="A17" s="6">
        <f t="shared" si="0"/>
        <v>14</v>
      </c>
      <c r="B17" s="7" t="s">
        <v>15</v>
      </c>
      <c r="C17" s="8">
        <v>35.02</v>
      </c>
      <c r="D17" s="8">
        <v>34.05</v>
      </c>
      <c r="E17" s="10">
        <f t="shared" si="1"/>
        <v>-0.970000000000006</v>
      </c>
    </row>
    <row r="18" spans="1:5" ht="12.75">
      <c r="A18" s="6">
        <f t="shared" si="0"/>
        <v>15</v>
      </c>
      <c r="B18" s="7" t="s">
        <v>16</v>
      </c>
      <c r="C18" s="8">
        <v>27.32</v>
      </c>
      <c r="D18" s="8">
        <v>28.05</v>
      </c>
      <c r="E18" s="10">
        <f t="shared" si="1"/>
        <v>0.7300000000000004</v>
      </c>
    </row>
    <row r="19" spans="1:5" ht="12.75">
      <c r="A19" s="6">
        <f t="shared" si="0"/>
        <v>16</v>
      </c>
      <c r="B19" s="7" t="s">
        <v>17</v>
      </c>
      <c r="C19" s="8">
        <v>31.87</v>
      </c>
      <c r="D19" s="8">
        <v>33.58</v>
      </c>
      <c r="E19" s="10">
        <f t="shared" si="1"/>
        <v>1.7099999999999973</v>
      </c>
    </row>
    <row r="20" spans="1:5" ht="12.75">
      <c r="A20" s="6">
        <f t="shared" si="0"/>
        <v>17</v>
      </c>
      <c r="B20" s="7" t="s">
        <v>18</v>
      </c>
      <c r="C20" s="8">
        <v>26.87</v>
      </c>
      <c r="D20" s="8">
        <v>28.76</v>
      </c>
      <c r="E20" s="10">
        <f t="shared" si="1"/>
        <v>1.8900000000000006</v>
      </c>
    </row>
    <row r="21" spans="1:5" ht="12.75">
      <c r="A21" s="6">
        <f t="shared" si="0"/>
        <v>18</v>
      </c>
      <c r="B21" s="7" t="s">
        <v>19</v>
      </c>
      <c r="C21" s="8">
        <v>31.56</v>
      </c>
      <c r="D21" s="8">
        <v>30.85</v>
      </c>
      <c r="E21" s="10">
        <f t="shared" si="1"/>
        <v>-0.7099999999999973</v>
      </c>
    </row>
    <row r="22" spans="1:5" ht="12.75">
      <c r="A22" s="6">
        <f t="shared" si="0"/>
        <v>19</v>
      </c>
      <c r="B22" s="7" t="s">
        <v>20</v>
      </c>
      <c r="C22" s="8">
        <v>32.12</v>
      </c>
      <c r="D22" s="8">
        <v>34.83</v>
      </c>
      <c r="E22" s="10">
        <f t="shared" si="1"/>
        <v>2.710000000000001</v>
      </c>
    </row>
    <row r="23" spans="1:5" ht="12.75">
      <c r="A23" s="6">
        <f>A14+1</f>
        <v>12</v>
      </c>
      <c r="B23" s="7" t="s">
        <v>21</v>
      </c>
      <c r="C23" s="8">
        <v>25.25</v>
      </c>
      <c r="D23" s="8">
        <v>31.24</v>
      </c>
      <c r="E23" s="10">
        <f t="shared" si="1"/>
        <v>5.989999999999998</v>
      </c>
    </row>
    <row r="24" spans="1:5" ht="12.75">
      <c r="A24" s="6">
        <f aca="true" t="shared" si="2" ref="A24:A30">A23+1</f>
        <v>13</v>
      </c>
      <c r="B24" s="7" t="s">
        <v>22</v>
      </c>
      <c r="C24" s="8">
        <v>27.3</v>
      </c>
      <c r="D24" s="8">
        <v>28.21</v>
      </c>
      <c r="E24" s="10">
        <f t="shared" si="1"/>
        <v>0.9100000000000001</v>
      </c>
    </row>
    <row r="25" spans="1:5" ht="12.75">
      <c r="A25" s="6">
        <f t="shared" si="2"/>
        <v>14</v>
      </c>
      <c r="B25" s="7" t="s">
        <v>23</v>
      </c>
      <c r="C25" s="8">
        <v>35.95</v>
      </c>
      <c r="D25" s="8">
        <v>38.64</v>
      </c>
      <c r="E25" s="10">
        <f t="shared" si="1"/>
        <v>2.6899999999999977</v>
      </c>
    </row>
    <row r="26" spans="1:5" ht="12.75">
      <c r="A26" s="6">
        <f t="shared" si="2"/>
        <v>15</v>
      </c>
      <c r="B26" s="7" t="s">
        <v>24</v>
      </c>
      <c r="C26" s="8">
        <v>33.9</v>
      </c>
      <c r="D26" s="8">
        <v>34.56</v>
      </c>
      <c r="E26" s="10">
        <f t="shared" si="1"/>
        <v>0.6600000000000037</v>
      </c>
    </row>
    <row r="27" spans="1:5" ht="12.75">
      <c r="A27" s="6">
        <f t="shared" si="2"/>
        <v>16</v>
      </c>
      <c r="B27" s="7" t="s">
        <v>25</v>
      </c>
      <c r="C27" s="8">
        <v>33.48</v>
      </c>
      <c r="D27" s="8">
        <v>33.38</v>
      </c>
      <c r="E27" s="10">
        <f t="shared" si="1"/>
        <v>-0.09999999999999432</v>
      </c>
    </row>
    <row r="28" spans="1:5" ht="12.75">
      <c r="A28" s="6">
        <f t="shared" si="2"/>
        <v>17</v>
      </c>
      <c r="B28" s="7" t="s">
        <v>26</v>
      </c>
      <c r="C28" s="8">
        <v>31.41</v>
      </c>
      <c r="D28" s="8">
        <v>31.41</v>
      </c>
      <c r="E28" s="10">
        <f t="shared" si="1"/>
        <v>0</v>
      </c>
    </row>
    <row r="29" spans="1:5" ht="12.75">
      <c r="A29" s="6">
        <f t="shared" si="2"/>
        <v>18</v>
      </c>
      <c r="B29" s="7" t="s">
        <v>27</v>
      </c>
      <c r="C29" s="8">
        <v>16.08</v>
      </c>
      <c r="D29" s="8">
        <v>16.73</v>
      </c>
      <c r="E29" s="10">
        <f t="shared" si="1"/>
        <v>0.6500000000000021</v>
      </c>
    </row>
    <row r="30" spans="1:5" ht="12.75">
      <c r="A30" s="6">
        <f t="shared" si="2"/>
        <v>19</v>
      </c>
      <c r="B30" s="7" t="s">
        <v>28</v>
      </c>
      <c r="C30" s="8">
        <v>31.99</v>
      </c>
      <c r="D30" s="8">
        <v>32.04</v>
      </c>
      <c r="E30" s="10">
        <f t="shared" si="1"/>
        <v>0.05000000000000071</v>
      </c>
    </row>
    <row r="31" spans="1:5" ht="12.75">
      <c r="A31" s="29" t="s">
        <v>35</v>
      </c>
      <c r="B31" s="29"/>
      <c r="C31" s="26">
        <v>25.56</v>
      </c>
      <c r="D31" s="26">
        <v>25.92</v>
      </c>
      <c r="E31" s="10">
        <f t="shared" si="1"/>
        <v>0.360000000000003</v>
      </c>
    </row>
    <row r="32" spans="1:5" ht="12.75">
      <c r="A32" s="22">
        <v>24</v>
      </c>
      <c r="B32" s="23" t="s">
        <v>37</v>
      </c>
      <c r="C32" s="8">
        <v>40.76</v>
      </c>
      <c r="D32" s="8">
        <v>38.26</v>
      </c>
      <c r="E32" s="10">
        <f t="shared" si="1"/>
        <v>-2.5</v>
      </c>
    </row>
    <row r="33" spans="1:5" ht="12.75">
      <c r="A33" s="22">
        <v>25</v>
      </c>
      <c r="B33" s="23" t="s">
        <v>38</v>
      </c>
      <c r="C33" s="8">
        <v>31.25</v>
      </c>
      <c r="D33" s="8">
        <v>32.3</v>
      </c>
      <c r="E33" s="10">
        <f t="shared" si="1"/>
        <v>1.0499999999999972</v>
      </c>
    </row>
    <row r="34" spans="1:5" ht="12.75">
      <c r="A34" s="22"/>
      <c r="B34" s="23"/>
      <c r="C34" s="8"/>
      <c r="D34" s="8"/>
      <c r="E34" s="10">
        <f t="shared" si="1"/>
        <v>0</v>
      </c>
    </row>
    <row r="35" spans="1:5" ht="12.75">
      <c r="A35" s="30" t="s">
        <v>39</v>
      </c>
      <c r="B35" s="31"/>
      <c r="C35" s="26">
        <v>25.98</v>
      </c>
      <c r="D35" s="26">
        <v>26.32</v>
      </c>
      <c r="E35" s="10">
        <f t="shared" si="1"/>
        <v>0.33999999999999986</v>
      </c>
    </row>
    <row r="36" ht="12.75">
      <c r="D36" s="5"/>
    </row>
  </sheetData>
  <sheetProtection/>
  <mergeCells count="3">
    <mergeCell ref="A1:E1"/>
    <mergeCell ref="A31:B31"/>
    <mergeCell ref="A35:B35"/>
  </mergeCells>
  <conditionalFormatting sqref="E4:E35 D36">
    <cfRule type="cellIs" priority="1" dxfId="6" operator="lessThan" stopIfTrue="1">
      <formula>0</formula>
    </cfRule>
    <cfRule type="cellIs" priority="2" dxfId="7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4">
      <selection activeCell="C31" sqref="C31"/>
    </sheetView>
  </sheetViews>
  <sheetFormatPr defaultColWidth="9.125" defaultRowHeight="12.75"/>
  <cols>
    <col min="1" max="1" width="7.50390625" style="3" bestFit="1" customWidth="1"/>
    <col min="2" max="2" width="20.50390625" style="3" customWidth="1"/>
    <col min="3" max="3" width="15.50390625" style="3" customWidth="1"/>
    <col min="4" max="4" width="22.125" style="3" bestFit="1" customWidth="1"/>
    <col min="5" max="16384" width="9.125" style="3" customWidth="1"/>
  </cols>
  <sheetData>
    <row r="1" spans="1:4" ht="42" customHeight="1">
      <c r="A1" s="32" t="s">
        <v>40</v>
      </c>
      <c r="B1" s="33"/>
      <c r="C1" s="33"/>
      <c r="D1" s="33"/>
    </row>
    <row r="2" spans="1:4" ht="12.75">
      <c r="A2" s="12" t="s">
        <v>0</v>
      </c>
      <c r="B2" s="13" t="s">
        <v>1</v>
      </c>
      <c r="C2" s="21">
        <v>2010</v>
      </c>
      <c r="D2" s="20" t="s">
        <v>33</v>
      </c>
    </row>
    <row r="3" spans="1:4" ht="3" customHeight="1">
      <c r="A3" s="4"/>
      <c r="B3" s="4"/>
      <c r="C3" s="2"/>
      <c r="D3" s="4"/>
    </row>
    <row r="4" spans="1:4" ht="13.5" customHeight="1">
      <c r="A4" s="6">
        <v>1</v>
      </c>
      <c r="B4" s="7" t="s">
        <v>2</v>
      </c>
      <c r="C4" s="8">
        <v>34.78</v>
      </c>
      <c r="D4" s="10">
        <f>IF(C4="","нет данных",C4-C32)</f>
        <v>8.86</v>
      </c>
    </row>
    <row r="5" spans="1:4" ht="12.75">
      <c r="A5" s="6">
        <f aca="true" t="shared" si="0" ref="A5:A30">A4+1</f>
        <v>2</v>
      </c>
      <c r="B5" s="7" t="s">
        <v>3</v>
      </c>
      <c r="C5" s="8">
        <v>31.46</v>
      </c>
      <c r="D5" s="10">
        <f>IF(C5="","нет данных",C5-C32)</f>
        <v>5.539999999999999</v>
      </c>
    </row>
    <row r="6" spans="1:4" ht="12.75">
      <c r="A6" s="6">
        <f t="shared" si="0"/>
        <v>3</v>
      </c>
      <c r="B6" s="7" t="s">
        <v>4</v>
      </c>
      <c r="C6" s="8">
        <v>34.64</v>
      </c>
      <c r="D6" s="10">
        <f>IF(C6="","нет данных",C6-C32)</f>
        <v>8.719999999999999</v>
      </c>
    </row>
    <row r="7" spans="1:4" ht="12.75">
      <c r="A7" s="6">
        <f t="shared" si="0"/>
        <v>4</v>
      </c>
      <c r="B7" s="7" t="s">
        <v>5</v>
      </c>
      <c r="C7" s="8">
        <v>33.25</v>
      </c>
      <c r="D7" s="10">
        <f>IF(C7="","нет данных",C7-C32)</f>
        <v>7.329999999999998</v>
      </c>
    </row>
    <row r="8" spans="1:4" ht="12.75">
      <c r="A8" s="6">
        <f t="shared" si="0"/>
        <v>5</v>
      </c>
      <c r="B8" s="7" t="s">
        <v>6</v>
      </c>
      <c r="C8" s="8">
        <v>37.29</v>
      </c>
      <c r="D8" s="10">
        <f>IF(C8="","нет данных",C8-C32)</f>
        <v>11.369999999999997</v>
      </c>
    </row>
    <row r="9" spans="1:4" ht="12.75">
      <c r="A9" s="6">
        <f t="shared" si="0"/>
        <v>6</v>
      </c>
      <c r="B9" s="7" t="s">
        <v>7</v>
      </c>
      <c r="C9" s="8">
        <v>33.26</v>
      </c>
      <c r="D9" s="10">
        <f>IF(C9="","нет данных",C9-C32)</f>
        <v>7.339999999999996</v>
      </c>
    </row>
    <row r="10" spans="1:4" ht="12.75">
      <c r="A10" s="6">
        <f t="shared" si="0"/>
        <v>7</v>
      </c>
      <c r="B10" s="7" t="s">
        <v>8</v>
      </c>
      <c r="C10" s="8">
        <v>32.55</v>
      </c>
      <c r="D10" s="10">
        <f>IF(C10="","нет данных",C10-C32)</f>
        <v>6.6299999999999955</v>
      </c>
    </row>
    <row r="11" spans="1:4" ht="12.75">
      <c r="A11" s="6">
        <f t="shared" si="0"/>
        <v>8</v>
      </c>
      <c r="B11" s="7" t="s">
        <v>9</v>
      </c>
      <c r="C11" s="8">
        <v>34.46</v>
      </c>
      <c r="D11" s="10">
        <f>IF(C11="","нет данных",C11-C32)</f>
        <v>8.54</v>
      </c>
    </row>
    <row r="12" spans="1:4" ht="12.75">
      <c r="A12" s="6">
        <f t="shared" si="0"/>
        <v>9</v>
      </c>
      <c r="B12" s="7" t="s">
        <v>10</v>
      </c>
      <c r="C12" s="8">
        <v>33.63</v>
      </c>
      <c r="D12" s="10">
        <f>IF(C12="","нет данных",C12-C32)</f>
        <v>7.710000000000001</v>
      </c>
    </row>
    <row r="13" spans="1:4" ht="12.75">
      <c r="A13" s="6">
        <f t="shared" si="0"/>
        <v>10</v>
      </c>
      <c r="B13" s="7" t="s">
        <v>11</v>
      </c>
      <c r="C13" s="8">
        <v>37.92</v>
      </c>
      <c r="D13" s="10">
        <f>IF(C13="","нет данных",C13-C32)</f>
        <v>12</v>
      </c>
    </row>
    <row r="14" spans="1:4" ht="12.75">
      <c r="A14" s="6">
        <f t="shared" si="0"/>
        <v>11</v>
      </c>
      <c r="B14" s="7" t="s">
        <v>12</v>
      </c>
      <c r="C14" s="8">
        <v>29.61</v>
      </c>
      <c r="D14" s="10">
        <f>IF(C14="","нет данных",C14-C32)</f>
        <v>3.6899999999999977</v>
      </c>
    </row>
    <row r="15" spans="1:4" ht="12.75">
      <c r="A15" s="6">
        <f t="shared" si="0"/>
        <v>12</v>
      </c>
      <c r="B15" s="7" t="s">
        <v>13</v>
      </c>
      <c r="C15" s="8">
        <v>32.31</v>
      </c>
      <c r="D15" s="10">
        <f>IF(C15="","нет данных",C15-C32)</f>
        <v>6.390000000000001</v>
      </c>
    </row>
    <row r="16" spans="1:4" ht="12.75">
      <c r="A16" s="6">
        <f t="shared" si="0"/>
        <v>13</v>
      </c>
      <c r="B16" s="7" t="s">
        <v>14</v>
      </c>
      <c r="C16" s="8">
        <v>30.32</v>
      </c>
      <c r="D16" s="10">
        <f>IF(C16="","нет данных",C16-C32)</f>
        <v>4.399999999999999</v>
      </c>
    </row>
    <row r="17" spans="1:4" ht="12.75">
      <c r="A17" s="6">
        <f t="shared" si="0"/>
        <v>14</v>
      </c>
      <c r="B17" s="7" t="s">
        <v>15</v>
      </c>
      <c r="C17" s="8">
        <v>34.05</v>
      </c>
      <c r="D17" s="10">
        <f>IF(C17="","нет данных",C17-C32)</f>
        <v>8.129999999999995</v>
      </c>
    </row>
    <row r="18" spans="1:4" ht="12.75">
      <c r="A18" s="6">
        <f t="shared" si="0"/>
        <v>15</v>
      </c>
      <c r="B18" s="7" t="s">
        <v>16</v>
      </c>
      <c r="C18" s="8">
        <v>28.05</v>
      </c>
      <c r="D18" s="10">
        <f>IF(C18="","нет данных",C18-C32)</f>
        <v>2.129999999999999</v>
      </c>
    </row>
    <row r="19" spans="1:4" ht="12.75">
      <c r="A19" s="6">
        <f t="shared" si="0"/>
        <v>16</v>
      </c>
      <c r="B19" s="7" t="s">
        <v>17</v>
      </c>
      <c r="C19" s="8">
        <v>33.58</v>
      </c>
      <c r="D19" s="10">
        <f>IF(C19="","нет данных",C19-C32)</f>
        <v>7.659999999999997</v>
      </c>
    </row>
    <row r="20" spans="1:4" ht="12.75">
      <c r="A20" s="6">
        <f t="shared" si="0"/>
        <v>17</v>
      </c>
      <c r="B20" s="7" t="s">
        <v>18</v>
      </c>
      <c r="C20" s="8">
        <v>28.76</v>
      </c>
      <c r="D20" s="10">
        <f>IF(C20="","нет данных",C20-C32)</f>
        <v>2.84</v>
      </c>
    </row>
    <row r="21" spans="1:4" ht="12.75">
      <c r="A21" s="6">
        <f t="shared" si="0"/>
        <v>18</v>
      </c>
      <c r="B21" s="7" t="s">
        <v>19</v>
      </c>
      <c r="C21" s="8">
        <v>30.85</v>
      </c>
      <c r="D21" s="10">
        <f>IF(C21="","нет данных",C21-C32)</f>
        <v>4.93</v>
      </c>
    </row>
    <row r="22" spans="1:4" ht="12.75">
      <c r="A22" s="6">
        <f t="shared" si="0"/>
        <v>19</v>
      </c>
      <c r="B22" s="7" t="s">
        <v>20</v>
      </c>
      <c r="C22" s="8">
        <v>34.83</v>
      </c>
      <c r="D22" s="10">
        <f>IF(C22="","нет данных",C22-C32)</f>
        <v>8.909999999999997</v>
      </c>
    </row>
    <row r="23" spans="1:4" ht="12.75">
      <c r="A23" s="6">
        <f t="shared" si="0"/>
        <v>20</v>
      </c>
      <c r="B23" s="7" t="s">
        <v>21</v>
      </c>
      <c r="C23" s="8">
        <v>31.24</v>
      </c>
      <c r="D23" s="10">
        <f>IF(C23="","нет данных",C23-C32)</f>
        <v>5.319999999999997</v>
      </c>
    </row>
    <row r="24" spans="1:4" ht="12.75">
      <c r="A24" s="6">
        <f t="shared" si="0"/>
        <v>21</v>
      </c>
      <c r="B24" s="7" t="s">
        <v>22</v>
      </c>
      <c r="C24" s="8">
        <v>28.21</v>
      </c>
      <c r="D24" s="10">
        <f>IF(C24="","нет данных",C24-C32)</f>
        <v>2.289999999999999</v>
      </c>
    </row>
    <row r="25" spans="1:4" ht="12.75">
      <c r="A25" s="6">
        <f t="shared" si="0"/>
        <v>22</v>
      </c>
      <c r="B25" s="7" t="s">
        <v>23</v>
      </c>
      <c r="C25" s="8">
        <v>38.64</v>
      </c>
      <c r="D25" s="10">
        <f>IF(C25="","нет данных",C25-C32)</f>
        <v>12.719999999999999</v>
      </c>
    </row>
    <row r="26" spans="1:4" ht="12.75">
      <c r="A26" s="6">
        <f t="shared" si="0"/>
        <v>23</v>
      </c>
      <c r="B26" s="7" t="s">
        <v>24</v>
      </c>
      <c r="C26" s="8">
        <v>34.56</v>
      </c>
      <c r="D26" s="10">
        <f>IF(C26="","нет данных",C26-C32)</f>
        <v>8.64</v>
      </c>
    </row>
    <row r="27" spans="1:4" ht="12.75">
      <c r="A27" s="6">
        <f t="shared" si="0"/>
        <v>24</v>
      </c>
      <c r="B27" s="7" t="s">
        <v>25</v>
      </c>
      <c r="C27" s="8">
        <v>33.38</v>
      </c>
      <c r="D27" s="10">
        <f>IF(C27="","нет данных",C27-C32)</f>
        <v>7.460000000000001</v>
      </c>
    </row>
    <row r="28" spans="1:4" ht="12.75">
      <c r="A28" s="6">
        <f t="shared" si="0"/>
        <v>25</v>
      </c>
      <c r="B28" s="7" t="s">
        <v>26</v>
      </c>
      <c r="C28" s="8">
        <v>31.41</v>
      </c>
      <c r="D28" s="10">
        <f>IF(C28="","нет данных",C28-C32)</f>
        <v>5.489999999999998</v>
      </c>
    </row>
    <row r="29" spans="1:4" ht="12.75">
      <c r="A29" s="6">
        <f t="shared" si="0"/>
        <v>26</v>
      </c>
      <c r="B29" s="7" t="s">
        <v>27</v>
      </c>
      <c r="C29" s="8">
        <v>16.73</v>
      </c>
      <c r="D29" s="10">
        <f>IF(C29="","нет данных",C29-C32)</f>
        <v>-9.190000000000001</v>
      </c>
    </row>
    <row r="30" spans="1:4" ht="12.75">
      <c r="A30" s="6">
        <f t="shared" si="0"/>
        <v>27</v>
      </c>
      <c r="B30" s="7" t="s">
        <v>28</v>
      </c>
      <c r="C30" s="8">
        <v>32.04</v>
      </c>
      <c r="D30" s="10">
        <f>IF(C30="","нет данных",C30-C32)</f>
        <v>6.119999999999997</v>
      </c>
    </row>
    <row r="31" spans="1:3" ht="12.75">
      <c r="A31" s="1"/>
      <c r="C31" s="8"/>
    </row>
    <row r="32" spans="1:3" ht="12.75">
      <c r="A32" s="1"/>
      <c r="B32" s="9" t="s">
        <v>32</v>
      </c>
      <c r="C32" s="8">
        <v>25.92</v>
      </c>
    </row>
    <row r="33" ht="12.75">
      <c r="C33" s="5"/>
    </row>
  </sheetData>
  <sheetProtection/>
  <mergeCells count="1">
    <mergeCell ref="A1:D1"/>
  </mergeCells>
  <conditionalFormatting sqref="D4:D30 C33">
    <cfRule type="cellIs" priority="1" dxfId="6" operator="lessThan" stopIfTrue="1">
      <formula>0</formula>
    </cfRule>
    <cfRule type="cellIs" priority="2" dxfId="7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D34" sqref="D34"/>
    </sheetView>
  </sheetViews>
  <sheetFormatPr defaultColWidth="9.125" defaultRowHeight="12.75"/>
  <cols>
    <col min="1" max="1" width="7.50390625" style="3" bestFit="1" customWidth="1"/>
    <col min="2" max="2" width="23.375" style="3" customWidth="1"/>
    <col min="3" max="3" width="12.875" style="3" customWidth="1"/>
    <col min="4" max="4" width="18.375" style="3" customWidth="1"/>
    <col min="5" max="16384" width="9.125" style="3" customWidth="1"/>
  </cols>
  <sheetData>
    <row r="1" spans="1:4" ht="42" customHeight="1">
      <c r="A1" s="27" t="s">
        <v>41</v>
      </c>
      <c r="B1" s="28"/>
      <c r="C1" s="28"/>
      <c r="D1" s="28"/>
    </row>
    <row r="2" spans="1:4" s="11" customFormat="1" ht="12.75">
      <c r="A2" s="12" t="s">
        <v>0</v>
      </c>
      <c r="B2" s="13" t="s">
        <v>1</v>
      </c>
      <c r="C2" s="21">
        <v>2010</v>
      </c>
      <c r="D2" s="14" t="s">
        <v>33</v>
      </c>
    </row>
    <row r="3" spans="1:4" ht="3" customHeight="1">
      <c r="A3" s="4"/>
      <c r="B3" s="4"/>
      <c r="C3" s="2"/>
      <c r="D3" s="4"/>
    </row>
    <row r="4" spans="1:4" ht="13.5" customHeight="1">
      <c r="A4" s="6">
        <v>1</v>
      </c>
      <c r="B4" s="7" t="s">
        <v>2</v>
      </c>
      <c r="C4" s="8">
        <v>34.78</v>
      </c>
      <c r="D4" s="10">
        <f>IF(C4="","нет данных",C4-C36)</f>
        <v>11.66</v>
      </c>
    </row>
    <row r="5" spans="1:6" ht="12.75">
      <c r="A5" s="6">
        <f aca="true" t="shared" si="0" ref="A5:A25">A4+1</f>
        <v>2</v>
      </c>
      <c r="B5" s="7" t="s">
        <v>3</v>
      </c>
      <c r="C5" s="8">
        <v>31.46</v>
      </c>
      <c r="D5" s="10">
        <f>IF(C5="","нет данных",C5-C36)</f>
        <v>8.34</v>
      </c>
      <c r="F5" s="15"/>
    </row>
    <row r="6" spans="1:4" ht="12.75">
      <c r="A6" s="6">
        <f t="shared" si="0"/>
        <v>3</v>
      </c>
      <c r="B6" s="7" t="s">
        <v>4</v>
      </c>
      <c r="C6" s="8">
        <v>34.64</v>
      </c>
      <c r="D6" s="16">
        <f>IF(C6="","нет данных",C6-C36)</f>
        <v>11.52</v>
      </c>
    </row>
    <row r="7" spans="1:4" ht="12.75">
      <c r="A7" s="6">
        <f t="shared" si="0"/>
        <v>4</v>
      </c>
      <c r="B7" s="7" t="s">
        <v>5</v>
      </c>
      <c r="C7" s="8">
        <v>33.25</v>
      </c>
      <c r="D7" s="10">
        <f>IF(C7="","нет данных",C7-C36)</f>
        <v>10.129999999999999</v>
      </c>
    </row>
    <row r="8" spans="1:4" ht="12.75">
      <c r="A8" s="6">
        <f t="shared" si="0"/>
        <v>5</v>
      </c>
      <c r="B8" s="7" t="s">
        <v>6</v>
      </c>
      <c r="C8" s="8">
        <v>37.29</v>
      </c>
      <c r="D8" s="10">
        <f>IF(C8="","нет данных",C8-C36)</f>
        <v>14.169999999999998</v>
      </c>
    </row>
    <row r="9" spans="1:4" ht="12.75">
      <c r="A9" s="6">
        <f t="shared" si="0"/>
        <v>6</v>
      </c>
      <c r="B9" s="17" t="s">
        <v>7</v>
      </c>
      <c r="C9" s="8">
        <v>33.26</v>
      </c>
      <c r="D9" s="10">
        <f>IF(C9="","нет данных",C9-C36)</f>
        <v>10.139999999999997</v>
      </c>
    </row>
    <row r="10" spans="1:4" ht="12.75">
      <c r="A10" s="6">
        <f t="shared" si="0"/>
        <v>7</v>
      </c>
      <c r="B10" s="7" t="s">
        <v>8</v>
      </c>
      <c r="C10" s="8">
        <v>32.55</v>
      </c>
      <c r="D10" s="10">
        <f>IF(C10="","нет данных",C10-C36)</f>
        <v>9.429999999999996</v>
      </c>
    </row>
    <row r="11" spans="1:4" ht="12.75">
      <c r="A11" s="6">
        <f t="shared" si="0"/>
        <v>8</v>
      </c>
      <c r="B11" s="7" t="s">
        <v>9</v>
      </c>
      <c r="C11" s="8">
        <v>34.46</v>
      </c>
      <c r="D11" s="10">
        <f>IF(C11="","нет данных",C11-C36)</f>
        <v>11.34</v>
      </c>
    </row>
    <row r="12" spans="1:4" ht="12.75">
      <c r="A12" s="6">
        <f t="shared" si="0"/>
        <v>9</v>
      </c>
      <c r="B12" s="7" t="s">
        <v>10</v>
      </c>
      <c r="C12" s="8">
        <v>33.63</v>
      </c>
      <c r="D12" s="10">
        <f>IF(C12="","нет данных",C12-C36)</f>
        <v>10.510000000000002</v>
      </c>
    </row>
    <row r="13" spans="1:4" ht="12.75">
      <c r="A13" s="6">
        <f t="shared" si="0"/>
        <v>10</v>
      </c>
      <c r="B13" s="7" t="s">
        <v>11</v>
      </c>
      <c r="C13" s="8">
        <v>37.92</v>
      </c>
      <c r="D13" s="10">
        <f>IF(C13="","нет данных",C13-C36)</f>
        <v>14.8</v>
      </c>
    </row>
    <row r="14" spans="1:4" ht="12.75">
      <c r="A14" s="6">
        <f t="shared" si="0"/>
        <v>11</v>
      </c>
      <c r="B14" s="7" t="s">
        <v>12</v>
      </c>
      <c r="C14" s="8">
        <v>29.61</v>
      </c>
      <c r="D14" s="10">
        <f>IF(C14="","нет данных",C14-C36)</f>
        <v>6.489999999999998</v>
      </c>
    </row>
    <row r="15" spans="1:4" ht="12.75">
      <c r="A15" s="6">
        <f t="shared" si="0"/>
        <v>12</v>
      </c>
      <c r="B15" s="7" t="s">
        <v>13</v>
      </c>
      <c r="C15" s="8">
        <v>32.31</v>
      </c>
      <c r="D15" s="10">
        <f>IF(C15="","нет данных",C15-C36)</f>
        <v>9.190000000000001</v>
      </c>
    </row>
    <row r="16" spans="1:4" ht="12.75">
      <c r="A16" s="6">
        <f t="shared" si="0"/>
        <v>13</v>
      </c>
      <c r="B16" s="7" t="s">
        <v>14</v>
      </c>
      <c r="C16" s="8">
        <v>30.32</v>
      </c>
      <c r="D16" s="10">
        <f>IF(C16="","нет данных",C16-C36)</f>
        <v>7.199999999999999</v>
      </c>
    </row>
    <row r="17" spans="1:4" ht="12.75">
      <c r="A17" s="6">
        <f t="shared" si="0"/>
        <v>14</v>
      </c>
      <c r="B17" s="7" t="s">
        <v>15</v>
      </c>
      <c r="C17" s="8">
        <v>34.05</v>
      </c>
      <c r="D17" s="10">
        <f>IF(C17="","нет данных",C17-C36)</f>
        <v>10.929999999999996</v>
      </c>
    </row>
    <row r="18" spans="1:4" ht="12.75">
      <c r="A18" s="6">
        <f t="shared" si="0"/>
        <v>15</v>
      </c>
      <c r="B18" s="7" t="s">
        <v>16</v>
      </c>
      <c r="C18" s="8">
        <v>28.05</v>
      </c>
      <c r="D18" s="10">
        <f>IF(C18="","нет данных",C18-C36)</f>
        <v>4.93</v>
      </c>
    </row>
    <row r="19" spans="1:4" ht="12.75">
      <c r="A19" s="6">
        <f t="shared" si="0"/>
        <v>16</v>
      </c>
      <c r="B19" s="7" t="s">
        <v>17</v>
      </c>
      <c r="C19" s="8">
        <v>33.58</v>
      </c>
      <c r="D19" s="10">
        <f>IF(C19="","нет данных",C19-C36)</f>
        <v>10.459999999999997</v>
      </c>
    </row>
    <row r="20" spans="1:4" ht="12.75">
      <c r="A20" s="6">
        <f t="shared" si="0"/>
        <v>17</v>
      </c>
      <c r="B20" s="7" t="s">
        <v>18</v>
      </c>
      <c r="C20" s="8">
        <v>28.76</v>
      </c>
      <c r="D20" s="10">
        <f>IF(C20="","нет данных",C20-C36)</f>
        <v>5.640000000000001</v>
      </c>
    </row>
    <row r="21" spans="1:4" ht="12.75">
      <c r="A21" s="6">
        <f t="shared" si="0"/>
        <v>18</v>
      </c>
      <c r="B21" s="7" t="s">
        <v>19</v>
      </c>
      <c r="C21" s="8">
        <v>30.85</v>
      </c>
      <c r="D21" s="10">
        <f>IF(C21="","нет данных",C21-C36)</f>
        <v>7.73</v>
      </c>
    </row>
    <row r="22" spans="1:4" ht="12.75">
      <c r="A22" s="6">
        <f t="shared" si="0"/>
        <v>19</v>
      </c>
      <c r="B22" s="7" t="s">
        <v>20</v>
      </c>
      <c r="C22" s="8">
        <v>34.83</v>
      </c>
      <c r="D22" s="10">
        <f>IF(C22="","нет данных",C22-C36)</f>
        <v>11.709999999999997</v>
      </c>
    </row>
    <row r="23" spans="1:4" ht="12.75">
      <c r="A23" s="6">
        <f t="shared" si="0"/>
        <v>20</v>
      </c>
      <c r="B23" s="7" t="s">
        <v>21</v>
      </c>
      <c r="C23" s="8">
        <v>31.24</v>
      </c>
      <c r="D23" s="10">
        <f>IF(C23="","нет данных",C23-C36)</f>
        <v>8.119999999999997</v>
      </c>
    </row>
    <row r="24" spans="1:4" ht="12.75">
      <c r="A24" s="6">
        <f t="shared" si="0"/>
        <v>21</v>
      </c>
      <c r="B24" s="7" t="s">
        <v>22</v>
      </c>
      <c r="C24" s="8">
        <v>28.21</v>
      </c>
      <c r="D24" s="10">
        <f>IF(C24="","нет данных",C24-C36)</f>
        <v>5.09</v>
      </c>
    </row>
    <row r="25" spans="1:4" ht="12.75">
      <c r="A25" s="6">
        <f t="shared" si="0"/>
        <v>22</v>
      </c>
      <c r="B25" s="7" t="s">
        <v>23</v>
      </c>
      <c r="C25" s="8">
        <v>38.64</v>
      </c>
      <c r="D25" s="10">
        <f>IF(C25="","нет данных",C25-C36)</f>
        <v>15.52</v>
      </c>
    </row>
    <row r="26" spans="1:4" ht="12.75">
      <c r="A26" s="6">
        <f>A19+1</f>
        <v>17</v>
      </c>
      <c r="B26" s="7" t="s">
        <v>24</v>
      </c>
      <c r="C26" s="8">
        <v>34.56</v>
      </c>
      <c r="D26" s="10">
        <f>IF(C26="","нет данных",C26-C36)</f>
        <v>11.440000000000001</v>
      </c>
    </row>
    <row r="27" spans="1:4" ht="12.75">
      <c r="A27" s="6">
        <f>A26+1</f>
        <v>18</v>
      </c>
      <c r="B27" s="7" t="s">
        <v>25</v>
      </c>
      <c r="C27" s="8">
        <v>33.38</v>
      </c>
      <c r="D27" s="10">
        <f>IF(C27="","нет данных",C27-C36)</f>
        <v>10.260000000000002</v>
      </c>
    </row>
    <row r="28" spans="1:4" ht="12.75">
      <c r="A28" s="6">
        <f>A27+1</f>
        <v>19</v>
      </c>
      <c r="B28" s="7" t="s">
        <v>26</v>
      </c>
      <c r="C28" s="8">
        <v>31.41</v>
      </c>
      <c r="D28" s="10">
        <f>IF(C28="","нет данных",C28-C36)</f>
        <v>8.29</v>
      </c>
    </row>
    <row r="29" spans="1:4" ht="12.75">
      <c r="A29" s="6">
        <f>A28+1</f>
        <v>20</v>
      </c>
      <c r="B29" s="7" t="s">
        <v>27</v>
      </c>
      <c r="C29" s="8">
        <v>16.73</v>
      </c>
      <c r="D29" s="10">
        <f>IF(C29="","нет данных",C29-C36)</f>
        <v>-6.390000000000001</v>
      </c>
    </row>
    <row r="30" spans="1:4" ht="12.75">
      <c r="A30" s="6">
        <f>A29+1</f>
        <v>21</v>
      </c>
      <c r="B30" s="7" t="s">
        <v>28</v>
      </c>
      <c r="C30" s="8">
        <v>32.04</v>
      </c>
      <c r="D30" s="10">
        <f>IF(C30="","нет данных",C30-C36)</f>
        <v>8.919999999999998</v>
      </c>
    </row>
    <row r="31" spans="1:4" ht="12.75">
      <c r="A31" s="24">
        <f>A30+1</f>
        <v>22</v>
      </c>
      <c r="B31" s="25" t="s">
        <v>32</v>
      </c>
      <c r="C31" s="26">
        <v>25.92</v>
      </c>
      <c r="D31" s="10">
        <f>IF(C31="","нет данных",C31-C36)</f>
        <v>2.8000000000000007</v>
      </c>
    </row>
    <row r="32" spans="1:4" ht="12.75">
      <c r="A32" s="22">
        <v>24</v>
      </c>
      <c r="B32" s="23" t="s">
        <v>37</v>
      </c>
      <c r="C32" s="8">
        <v>38.26</v>
      </c>
      <c r="D32" s="10">
        <f>IF(C32="","нет данных",C32-C36)</f>
        <v>15.139999999999997</v>
      </c>
    </row>
    <row r="33" spans="1:4" ht="12.75">
      <c r="A33" s="22">
        <v>25</v>
      </c>
      <c r="B33" s="23" t="s">
        <v>38</v>
      </c>
      <c r="C33" s="8">
        <v>32.3</v>
      </c>
      <c r="D33" s="10">
        <f>IF(C33="","нет данных",C33-C36)</f>
        <v>9.179999999999996</v>
      </c>
    </row>
    <row r="34" spans="1:4" ht="12.75">
      <c r="A34" s="22">
        <v>26</v>
      </c>
      <c r="B34" s="23"/>
      <c r="C34" s="8"/>
      <c r="D34" s="10"/>
    </row>
    <row r="35" spans="1:4" ht="12.75">
      <c r="A35" s="34" t="s">
        <v>39</v>
      </c>
      <c r="B35" s="35"/>
      <c r="C35" s="26">
        <v>26.32</v>
      </c>
      <c r="D35" s="10">
        <f>IF(C35="","нет данных",C35-C36)</f>
        <v>3.1999999999999993</v>
      </c>
    </row>
    <row r="36" spans="1:3" ht="12.75">
      <c r="A36" s="1"/>
      <c r="B36" s="9" t="s">
        <v>34</v>
      </c>
      <c r="C36" s="8">
        <v>23.12</v>
      </c>
    </row>
    <row r="37" ht="12.75">
      <c r="C37" s="5"/>
    </row>
  </sheetData>
  <sheetProtection/>
  <mergeCells count="2">
    <mergeCell ref="A1:D1"/>
    <mergeCell ref="A35:B35"/>
  </mergeCells>
  <conditionalFormatting sqref="C36:C37 D4:D35">
    <cfRule type="cellIs" priority="1" dxfId="6" operator="lessThan" stopIfTrue="1">
      <formula>0</formula>
    </cfRule>
    <cfRule type="cellIs" priority="2" dxfId="7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K13" sqref="K13"/>
    </sheetView>
  </sheetViews>
  <sheetFormatPr defaultColWidth="9.00390625" defaultRowHeight="12.75"/>
  <sheetData>
    <row r="1" spans="1:10" ht="12.75">
      <c r="A1" s="36" t="str">
        <f>'Таблица 3-1'!A1:E1</f>
        <v>Оборот  круглосуточной(без сестр.)койки</v>
      </c>
      <c r="B1" s="36"/>
      <c r="C1" s="36"/>
      <c r="D1" s="36"/>
      <c r="E1" s="36"/>
      <c r="F1" s="36"/>
      <c r="G1" s="36"/>
      <c r="H1" s="36"/>
      <c r="I1" s="36"/>
      <c r="J1" s="36"/>
    </row>
    <row r="28" spans="1:10" ht="12.75">
      <c r="A28" s="36" t="str">
        <f>'Таблица 3-2'!A1:C1</f>
        <v>Оборот круглосуточной( без сестр.)койки за  2010г. в сравнении с областным показателем.</v>
      </c>
      <c r="B28" s="36"/>
      <c r="C28" s="36"/>
      <c r="D28" s="36"/>
      <c r="E28" s="36"/>
      <c r="F28" s="36"/>
      <c r="G28" s="36"/>
      <c r="H28" s="36"/>
      <c r="I28" s="36"/>
      <c r="J28" s="36"/>
    </row>
    <row r="55" spans="1:10" ht="27" customHeight="1">
      <c r="A55" s="36" t="str">
        <f>'Таблица 3-3'!A1:D1</f>
        <v>Оборот  круглосут.( без сестр.)койки за 2010 г. в сравнении с нормативным показателем.</v>
      </c>
      <c r="B55" s="36"/>
      <c r="C55" s="36"/>
      <c r="D55" s="36"/>
      <c r="E55" s="36"/>
      <c r="F55" s="36"/>
      <c r="G55" s="36"/>
      <c r="H55" s="36"/>
      <c r="I55" s="36"/>
      <c r="J55" s="36"/>
    </row>
  </sheetData>
  <sheetProtection/>
  <mergeCells count="3">
    <mergeCell ref="A28:J28"/>
    <mergeCell ref="A1:J1"/>
    <mergeCell ref="A55:J55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rowBreaks count="2" manualBreakCount="2">
    <brk id="27" max="255" man="1"/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galya</cp:lastModifiedBy>
  <cp:lastPrinted>2004-02-13T06:18:29Z</cp:lastPrinted>
  <dcterms:created xsi:type="dcterms:W3CDTF">2003-04-21T05:06:21Z</dcterms:created>
  <dcterms:modified xsi:type="dcterms:W3CDTF">2011-02-14T08:39:19Z</dcterms:modified>
  <cp:category/>
  <cp:version/>
  <cp:contentType/>
  <cp:contentStatus/>
</cp:coreProperties>
</file>