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9708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'Таблица'!$A$1:$F$35</definedName>
  </definedNames>
  <calcPr fullCalcOnLoad="1"/>
</workbook>
</file>

<file path=xl/sharedStrings.xml><?xml version="1.0" encoding="utf-8"?>
<sst xmlns="http://schemas.openxmlformats.org/spreadsheetml/2006/main" count="37" uniqueCount="37">
  <si>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</si>
  <si>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</si>
  <si>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</si>
  <si>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</si>
  <si>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</si>
  <si>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</si>
  <si>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</si>
  <si>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</si>
  <si>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</si>
  <si>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</si>
  <si>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</si>
  <si>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</si>
  <si>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</si>
  <si>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</si>
  <si>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</si>
  <si>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</si>
  <si>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</si>
  <si>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</si>
  <si>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</si>
  <si>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</si>
  <si>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</si>
  <si>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</si>
  <si>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</si>
  <si>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</si>
  <si>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</si>
  <si>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</si>
  <si>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Разница</t>
  </si>
  <si>
    <t>СМОЛЕНСКАЯ ОБЛАСТЬ:</t>
  </si>
  <si>
    <t>Разница в %</t>
  </si>
  <si>
    <t>Посещения к стоматологам</t>
  </si>
  <si>
    <t>Ж/д больница</t>
  </si>
  <si>
    <t>г.Смоленск</t>
  </si>
  <si>
    <t>г. Десногорск</t>
  </si>
  <si>
    <t>Итого подчинение</t>
  </si>
  <si>
    <t>Наименование</t>
  </si>
  <si>
    <t xml:space="preserve">  2009г.</t>
  </si>
  <si>
    <t xml:space="preserve">  2010г.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</si>
</sst>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8" fillId="35" borderId="12" xfId="0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1" fontId="7" fillId="34" borderId="10" xfId="0" applyNumberFormat="1" applyFont="1" applyFill="1" applyBorder="1" applyAlignment="1">
      <alignment/>
    </xf>
    <xf numFmtId="1" fontId="7" fillId="36" borderId="10" xfId="0" applyNumberFormat="1" applyFont="1" applyFill="1" applyBorder="1" applyAlignment="1">
      <alignment/>
    </xf>
    <xf numFmtId="166" fontId="7" fillId="36" borderId="10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Таблица!$E$4:$E$33</c:f>
              <c:numCache>
                <c:ptCount val="30"/>
                <c:pt idx="0">
                  <c:v>1279</c:v>
                </c:pt>
                <c:pt idx="1">
                  <c:v>6856</c:v>
                </c:pt>
                <c:pt idx="2">
                  <c:v>-2532</c:v>
                </c:pt>
                <c:pt idx="3">
                  <c:v>135</c:v>
                </c:pt>
                <c:pt idx="4">
                  <c:v>-224</c:v>
                </c:pt>
                <c:pt idx="5">
                  <c:v>2169</c:v>
                </c:pt>
                <c:pt idx="6">
                  <c:v>930</c:v>
                </c:pt>
                <c:pt idx="7">
                  <c:v>1293</c:v>
                </c:pt>
                <c:pt idx="8">
                  <c:v>-1039</c:v>
                </c:pt>
                <c:pt idx="9">
                  <c:v>1098</c:v>
                </c:pt>
                <c:pt idx="10">
                  <c:v>-160</c:v>
                </c:pt>
                <c:pt idx="11">
                  <c:v>2073</c:v>
                </c:pt>
                <c:pt idx="12">
                  <c:v>-339</c:v>
                </c:pt>
                <c:pt idx="13">
                  <c:v>2412</c:v>
                </c:pt>
                <c:pt idx="14">
                  <c:v>8618</c:v>
                </c:pt>
                <c:pt idx="15">
                  <c:v>599</c:v>
                </c:pt>
                <c:pt idx="16">
                  <c:v>-2813</c:v>
                </c:pt>
                <c:pt idx="17">
                  <c:v>-872</c:v>
                </c:pt>
                <c:pt idx="18">
                  <c:v>-676</c:v>
                </c:pt>
                <c:pt idx="19">
                  <c:v>-528</c:v>
                </c:pt>
                <c:pt idx="20">
                  <c:v>539</c:v>
                </c:pt>
                <c:pt idx="21">
                  <c:v>1448</c:v>
                </c:pt>
                <c:pt idx="22">
                  <c:v>-1094</c:v>
                </c:pt>
                <c:pt idx="23">
                  <c:v>82</c:v>
                </c:pt>
                <c:pt idx="24">
                  <c:v>-1634</c:v>
                </c:pt>
                <c:pt idx="25">
                  <c:v>4690</c:v>
                </c:pt>
                <c:pt idx="26">
                  <c:v>25204</c:v>
                </c:pt>
                <c:pt idx="27">
                  <c:v>47514</c:v>
                </c:pt>
                <c:pt idx="28">
                  <c:v>853</c:v>
                </c:pt>
                <c:pt idx="29">
                  <c:v>-1641</c:v>
                </c:pt>
              </c:numCache>
            </c:numRef>
          </c:val>
        </c:ser>
        <c:axId val="52875460"/>
        <c:axId val="6117093"/>
      </c:barChart>
      <c:catAx>
        <c:axId val="5287546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7093"/>
        <c:crosses val="autoZero"/>
        <c:auto val="0"/>
        <c:lblOffset val="100"/>
        <c:tickLblSkip val="1"/>
        <c:noMultiLvlLbl val="0"/>
      </c:catAx>
      <c:valAx>
        <c:axId val="61170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75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925"/>
          <c:w val="0.9712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Таблица!$F$4:$F$33</c:f>
              <c:numCache>
                <c:ptCount val="30"/>
                <c:pt idx="0">
                  <c:v>0.16257785687047158</c:v>
                </c:pt>
                <c:pt idx="1">
                  <c:v>0.10771067680512789</c:v>
                </c:pt>
                <c:pt idx="2">
                  <c:v>-0.07004730683044236</c:v>
                </c:pt>
                <c:pt idx="3">
                  <c:v>0.06763527054108216</c:v>
                </c:pt>
                <c:pt idx="4">
                  <c:v>-0.017361649356688887</c:v>
                </c:pt>
                <c:pt idx="5">
                  <c:v>0.22314814814814815</c:v>
                </c:pt>
                <c:pt idx="6">
                  <c:v>0.08220631132325643</c:v>
                </c:pt>
                <c:pt idx="7">
                  <c:v>0.18111780361395152</c:v>
                </c:pt>
                <c:pt idx="8">
                  <c:v>-0.22528187337380745</c:v>
                </c:pt>
                <c:pt idx="9">
                  <c:v>0.16578589762947304</c:v>
                </c:pt>
                <c:pt idx="10">
                  <c:v>-0.022169876680060967</c:v>
                </c:pt>
                <c:pt idx="11">
                  <c:v>0.17139313766019015</c:v>
                </c:pt>
                <c:pt idx="12">
                  <c:v>-0.06261544144809753</c:v>
                </c:pt>
                <c:pt idx="13">
                  <c:v>0.1353687282523291</c:v>
                </c:pt>
                <c:pt idx="14">
                  <c:v>0.2494356005788712</c:v>
                </c:pt>
                <c:pt idx="15">
                  <c:v>0.037041617710716714</c:v>
                </c:pt>
                <c:pt idx="16">
                  <c:v>-0.05305044790193305</c:v>
                </c:pt>
                <c:pt idx="17">
                  <c:v>-0.03476735377377298</c:v>
                </c:pt>
                <c:pt idx="18">
                  <c:v>-0.07165571337714649</c:v>
                </c:pt>
                <c:pt idx="19">
                  <c:v>-0.47100802854594115</c:v>
                </c:pt>
                <c:pt idx="20">
                  <c:v>0.07138127400344325</c:v>
                </c:pt>
                <c:pt idx="21">
                  <c:v>0.2555143815069702</c:v>
                </c:pt>
                <c:pt idx="22">
                  <c:v>-0.14743935309973047</c:v>
                </c:pt>
                <c:pt idx="23">
                  <c:v>0.009179446994290831</c:v>
                </c:pt>
                <c:pt idx="24">
                  <c:v>-0.03561387066541706</c:v>
                </c:pt>
                <c:pt idx="25">
                  <c:v>0.04871968004986236</c:v>
                </c:pt>
                <c:pt idx="26">
                  <c:v>0.07985349842219322</c:v>
                </c:pt>
                <c:pt idx="27">
                  <c:v>0.05716024936179837</c:v>
                </c:pt>
                <c:pt idx="28">
                  <c:v>0.03679420264849243</c:v>
                </c:pt>
                <c:pt idx="29">
                  <c:v>-0.12403628117913833</c:v>
                </c:pt>
              </c:numCache>
            </c:numRef>
          </c:val>
        </c:ser>
        <c:axId val="55053838"/>
        <c:axId val="25722495"/>
      </c:barChart>
      <c:catAx>
        <c:axId val="550538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22495"/>
        <c:crosses val="autoZero"/>
        <c:auto val="0"/>
        <c:lblOffset val="100"/>
        <c:tickLblSkip val="1"/>
        <c:noMultiLvlLbl val="0"/>
      </c:catAx>
      <c:valAx>
        <c:axId val="25722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53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175864"/>
        <c:axId val="3147321"/>
      </c:barChart>
      <c:catAx>
        <c:axId val="3017586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7321"/>
        <c:crosses val="autoZero"/>
        <c:auto val="0"/>
        <c:lblOffset val="100"/>
        <c:tickLblSkip val="1"/>
        <c:noMultiLvlLbl val="0"/>
      </c:catAx>
      <c:valAx>
        <c:axId val="314732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75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325890"/>
        <c:axId val="53606419"/>
      </c:barChart>
      <c:catAx>
        <c:axId val="28325890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06419"/>
        <c:crossesAt val="0"/>
        <c:auto val="0"/>
        <c:lblOffset val="100"/>
        <c:tickLblSkip val="1"/>
        <c:noMultiLvlLbl val="0"/>
      </c:catAx>
      <c:valAx>
        <c:axId val="53606419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25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26</xdr:row>
      <xdr:rowOff>47625</xdr:rowOff>
    </xdr:to>
    <xdr:graphicFrame>
      <xdr:nvGraphicFramePr>
        <xdr:cNvPr id="1" name="Chart 5"/>
        <xdr:cNvGraphicFramePr/>
      </xdr:nvGraphicFramePr>
      <xdr:xfrm>
        <a:off x="76200" y="209550"/>
        <a:ext cx="6657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54</xdr:row>
      <xdr:rowOff>114300</xdr:rowOff>
    </xdr:to>
    <xdr:graphicFrame>
      <xdr:nvGraphicFramePr>
        <xdr:cNvPr id="2" name="Chart 6"/>
        <xdr:cNvGraphicFramePr/>
      </xdr:nvGraphicFramePr>
      <xdr:xfrm>
        <a:off x="85725" y="4752975"/>
        <a:ext cx="66675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2202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058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3">
      <selection activeCell="C35" sqref="C35"/>
    </sheetView>
  </sheetViews>
  <sheetFormatPr defaultColWidth="9.125" defaultRowHeight="12.75"/>
  <cols>
    <col min="1" max="1" width="6.50390625" style="1" customWidth="1"/>
    <col min="2" max="2" width="19.50390625" style="1" customWidth="1"/>
    <col min="3" max="4" width="15.625" style="1" customWidth="1"/>
    <col min="5" max="5" width="14.125" style="1" customWidth="1"/>
    <col min="6" max="6" width="13.50390625" style="1" customWidth="1"/>
    <col min="7" max="16384" width="9.125" style="1" customWidth="1"/>
  </cols>
  <sheetData>
    <row r="1" spans="1:6" ht="36" customHeight="1">
      <c r="A1" s="20" t="s">
        <v>29</v>
      </c>
      <c r="B1" s="21"/>
      <c r="C1" s="21"/>
      <c r="D1" s="21"/>
      <c r="E1" s="21"/>
      <c r="F1" s="21"/>
    </row>
    <row r="2" spans="1:6" s="2" customFormat="1" ht="12.75">
      <c r="A2" s="6"/>
      <c r="B2" s="10" t="s">
        <v>34</v>
      </c>
      <c r="C2" s="7" t="s">
        <v>35</v>
      </c>
      <c r="D2" s="7" t="s">
        <v>36</v>
      </c>
      <c r="E2" s="7" t="s">
        <v>26</v>
      </c>
      <c r="F2" s="8" t="s">
        <v>28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0</v>
      </c>
      <c r="C4" s="11">
        <v>7867</v>
      </c>
      <c r="D4" s="11">
        <v>9146</v>
      </c>
      <c r="E4" s="12">
        <f>D4-C4</f>
        <v>1279</v>
      </c>
      <c r="F4" s="14">
        <f>E4/C4</f>
        <v>0.16257785687047158</v>
      </c>
    </row>
    <row r="5" spans="1:6" ht="12.75">
      <c r="A5" s="4">
        <f aca="true" t="shared" si="0" ref="A5:A29">A4+1</f>
        <v>2</v>
      </c>
      <c r="B5" s="5" t="s">
        <v>1</v>
      </c>
      <c r="C5" s="11">
        <v>63652</v>
      </c>
      <c r="D5" s="11">
        <v>70508</v>
      </c>
      <c r="E5" s="12">
        <f aca="true" t="shared" si="1" ref="E5:E35">D5-C5</f>
        <v>6856</v>
      </c>
      <c r="F5" s="14">
        <f aca="true" t="shared" si="2" ref="F5:F35">E5/C5</f>
        <v>0.10771067680512789</v>
      </c>
    </row>
    <row r="6" spans="1:6" ht="12.75">
      <c r="A6" s="4">
        <f t="shared" si="0"/>
        <v>3</v>
      </c>
      <c r="B6" s="5" t="s">
        <v>2</v>
      </c>
      <c r="C6" s="11">
        <v>36147</v>
      </c>
      <c r="D6" s="11">
        <v>33615</v>
      </c>
      <c r="E6" s="12">
        <f t="shared" si="1"/>
        <v>-2532</v>
      </c>
      <c r="F6" s="14">
        <f t="shared" si="2"/>
        <v>-0.07004730683044236</v>
      </c>
    </row>
    <row r="7" spans="1:6" ht="12.75">
      <c r="A7" s="4">
        <f t="shared" si="0"/>
        <v>4</v>
      </c>
      <c r="B7" s="5" t="s">
        <v>3</v>
      </c>
      <c r="C7" s="11">
        <v>1996</v>
      </c>
      <c r="D7" s="11">
        <v>2131</v>
      </c>
      <c r="E7" s="12">
        <f t="shared" si="1"/>
        <v>135</v>
      </c>
      <c r="F7" s="14">
        <f t="shared" si="2"/>
        <v>0.06763527054108216</v>
      </c>
    </row>
    <row r="8" spans="1:6" ht="12.75">
      <c r="A8" s="4">
        <f t="shared" si="0"/>
        <v>5</v>
      </c>
      <c r="B8" s="5" t="s">
        <v>4</v>
      </c>
      <c r="C8" s="11">
        <v>12902</v>
      </c>
      <c r="D8" s="11">
        <v>12678</v>
      </c>
      <c r="E8" s="12">
        <f t="shared" si="1"/>
        <v>-224</v>
      </c>
      <c r="F8" s="14">
        <f t="shared" si="2"/>
        <v>-0.017361649356688887</v>
      </c>
    </row>
    <row r="9" spans="1:6" ht="12.75">
      <c r="A9" s="4">
        <f t="shared" si="0"/>
        <v>6</v>
      </c>
      <c r="B9" s="5" t="s">
        <v>5</v>
      </c>
      <c r="C9" s="11">
        <v>9720</v>
      </c>
      <c r="D9" s="11">
        <v>11889</v>
      </c>
      <c r="E9" s="12">
        <f t="shared" si="1"/>
        <v>2169</v>
      </c>
      <c r="F9" s="14">
        <f t="shared" si="2"/>
        <v>0.22314814814814815</v>
      </c>
    </row>
    <row r="10" spans="1:6" ht="12.75">
      <c r="A10" s="4">
        <f t="shared" si="0"/>
        <v>7</v>
      </c>
      <c r="B10" s="5" t="s">
        <v>6</v>
      </c>
      <c r="C10" s="11">
        <v>11313</v>
      </c>
      <c r="D10" s="11">
        <v>12243</v>
      </c>
      <c r="E10" s="12">
        <f t="shared" si="1"/>
        <v>930</v>
      </c>
      <c r="F10" s="14">
        <f t="shared" si="2"/>
        <v>0.08220631132325643</v>
      </c>
    </row>
    <row r="11" spans="1:6" ht="12.75">
      <c r="A11" s="4">
        <f t="shared" si="0"/>
        <v>8</v>
      </c>
      <c r="B11" s="5" t="s">
        <v>7</v>
      </c>
      <c r="C11" s="11">
        <v>7139</v>
      </c>
      <c r="D11" s="11">
        <v>8432</v>
      </c>
      <c r="E11" s="12">
        <f t="shared" si="1"/>
        <v>1293</v>
      </c>
      <c r="F11" s="14">
        <f t="shared" si="2"/>
        <v>0.18111780361395152</v>
      </c>
    </row>
    <row r="12" spans="1:6" ht="12.75">
      <c r="A12" s="4">
        <f t="shared" si="0"/>
        <v>9</v>
      </c>
      <c r="B12" s="5" t="s">
        <v>8</v>
      </c>
      <c r="C12" s="11">
        <v>4612</v>
      </c>
      <c r="D12" s="11">
        <v>3573</v>
      </c>
      <c r="E12" s="12">
        <f t="shared" si="1"/>
        <v>-1039</v>
      </c>
      <c r="F12" s="14">
        <f t="shared" si="2"/>
        <v>-0.22528187337380745</v>
      </c>
    </row>
    <row r="13" spans="1:6" ht="12.75">
      <c r="A13" s="4">
        <f t="shared" si="0"/>
        <v>10</v>
      </c>
      <c r="B13" s="5" t="s">
        <v>9</v>
      </c>
      <c r="C13" s="11">
        <v>6623</v>
      </c>
      <c r="D13" s="11">
        <v>7721</v>
      </c>
      <c r="E13" s="12">
        <f t="shared" si="1"/>
        <v>1098</v>
      </c>
      <c r="F13" s="14">
        <f t="shared" si="2"/>
        <v>0.16578589762947304</v>
      </c>
    </row>
    <row r="14" spans="1:6" ht="12.75">
      <c r="A14" s="4">
        <f t="shared" si="0"/>
        <v>11</v>
      </c>
      <c r="B14" s="5" t="s">
        <v>10</v>
      </c>
      <c r="C14" s="11">
        <v>7217</v>
      </c>
      <c r="D14" s="11">
        <v>7057</v>
      </c>
      <c r="E14" s="12">
        <f t="shared" si="1"/>
        <v>-160</v>
      </c>
      <c r="F14" s="14">
        <f t="shared" si="2"/>
        <v>-0.022169876680060967</v>
      </c>
    </row>
    <row r="15" spans="1:6" ht="12.75">
      <c r="A15" s="4">
        <f t="shared" si="0"/>
        <v>12</v>
      </c>
      <c r="B15" s="5" t="s">
        <v>11</v>
      </c>
      <c r="C15" s="11">
        <v>12095</v>
      </c>
      <c r="D15" s="11">
        <v>14168</v>
      </c>
      <c r="E15" s="12">
        <f t="shared" si="1"/>
        <v>2073</v>
      </c>
      <c r="F15" s="14">
        <f t="shared" si="2"/>
        <v>0.17139313766019015</v>
      </c>
    </row>
    <row r="16" spans="1:6" ht="12.75">
      <c r="A16" s="4">
        <f t="shared" si="0"/>
        <v>13</v>
      </c>
      <c r="B16" s="5" t="s">
        <v>12</v>
      </c>
      <c r="C16" s="11">
        <v>5414</v>
      </c>
      <c r="D16" s="11">
        <v>5075</v>
      </c>
      <c r="E16" s="12">
        <f t="shared" si="1"/>
        <v>-339</v>
      </c>
      <c r="F16" s="14">
        <f t="shared" si="2"/>
        <v>-0.06261544144809753</v>
      </c>
    </row>
    <row r="17" spans="1:6" ht="12.75">
      <c r="A17" s="4">
        <f t="shared" si="0"/>
        <v>14</v>
      </c>
      <c r="B17" s="5" t="s">
        <v>13</v>
      </c>
      <c r="C17" s="11">
        <v>17818</v>
      </c>
      <c r="D17" s="11">
        <v>20230</v>
      </c>
      <c r="E17" s="12">
        <f t="shared" si="1"/>
        <v>2412</v>
      </c>
      <c r="F17" s="14">
        <f t="shared" si="2"/>
        <v>0.1353687282523291</v>
      </c>
    </row>
    <row r="18" spans="1:6" ht="12.75">
      <c r="A18" s="4">
        <f t="shared" si="0"/>
        <v>15</v>
      </c>
      <c r="B18" s="5" t="s">
        <v>14</v>
      </c>
      <c r="C18" s="11">
        <v>34550</v>
      </c>
      <c r="D18" s="11">
        <v>43168</v>
      </c>
      <c r="E18" s="12">
        <f t="shared" si="1"/>
        <v>8618</v>
      </c>
      <c r="F18" s="14">
        <f t="shared" si="2"/>
        <v>0.2494356005788712</v>
      </c>
    </row>
    <row r="19" spans="1:6" ht="12.75">
      <c r="A19" s="4">
        <f t="shared" si="0"/>
        <v>16</v>
      </c>
      <c r="B19" s="5" t="s">
        <v>15</v>
      </c>
      <c r="C19" s="11">
        <v>16171</v>
      </c>
      <c r="D19" s="11">
        <v>16770</v>
      </c>
      <c r="E19" s="12">
        <f t="shared" si="1"/>
        <v>599</v>
      </c>
      <c r="F19" s="14">
        <f t="shared" si="2"/>
        <v>0.037041617710716714</v>
      </c>
    </row>
    <row r="20" spans="1:6" ht="12.75">
      <c r="A20" s="4">
        <f t="shared" si="0"/>
        <v>17</v>
      </c>
      <c r="B20" s="5" t="s">
        <v>16</v>
      </c>
      <c r="C20" s="11">
        <v>53025</v>
      </c>
      <c r="D20" s="11">
        <v>50212</v>
      </c>
      <c r="E20" s="12">
        <f t="shared" si="1"/>
        <v>-2813</v>
      </c>
      <c r="F20" s="14">
        <f t="shared" si="2"/>
        <v>-0.05305044790193305</v>
      </c>
    </row>
    <row r="21" spans="1:6" ht="12.75">
      <c r="A21" s="4">
        <f t="shared" si="0"/>
        <v>18</v>
      </c>
      <c r="B21" s="5" t="s">
        <v>17</v>
      </c>
      <c r="C21" s="11">
        <v>25081</v>
      </c>
      <c r="D21" s="11">
        <v>24209</v>
      </c>
      <c r="E21" s="12">
        <f t="shared" si="1"/>
        <v>-872</v>
      </c>
      <c r="F21" s="14">
        <f t="shared" si="2"/>
        <v>-0.03476735377377298</v>
      </c>
    </row>
    <row r="22" spans="1:6" ht="12.75">
      <c r="A22" s="4">
        <f t="shared" si="0"/>
        <v>19</v>
      </c>
      <c r="B22" s="5" t="s">
        <v>18</v>
      </c>
      <c r="C22" s="11">
        <v>9434</v>
      </c>
      <c r="D22" s="11">
        <v>8758</v>
      </c>
      <c r="E22" s="12">
        <f t="shared" si="1"/>
        <v>-676</v>
      </c>
      <c r="F22" s="14">
        <f t="shared" si="2"/>
        <v>-0.07165571337714649</v>
      </c>
    </row>
    <row r="23" spans="1:6" ht="12.75">
      <c r="A23" s="4">
        <f t="shared" si="0"/>
        <v>20</v>
      </c>
      <c r="B23" s="5" t="s">
        <v>19</v>
      </c>
      <c r="C23" s="11">
        <v>1121</v>
      </c>
      <c r="D23" s="11">
        <v>593</v>
      </c>
      <c r="E23" s="12">
        <f t="shared" si="1"/>
        <v>-528</v>
      </c>
      <c r="F23" s="14">
        <f t="shared" si="2"/>
        <v>-0.47100802854594115</v>
      </c>
    </row>
    <row r="24" spans="1:6" ht="12.75">
      <c r="A24" s="4">
        <f t="shared" si="0"/>
        <v>21</v>
      </c>
      <c r="B24" s="5" t="s">
        <v>20</v>
      </c>
      <c r="C24" s="11">
        <v>7551</v>
      </c>
      <c r="D24" s="11">
        <v>8090</v>
      </c>
      <c r="E24" s="12">
        <f t="shared" si="1"/>
        <v>539</v>
      </c>
      <c r="F24" s="14">
        <f t="shared" si="2"/>
        <v>0.07138127400344325</v>
      </c>
    </row>
    <row r="25" spans="1:6" ht="12.75">
      <c r="A25" s="4">
        <f t="shared" si="0"/>
        <v>22</v>
      </c>
      <c r="B25" s="5" t="s">
        <v>21</v>
      </c>
      <c r="C25" s="11">
        <v>5667</v>
      </c>
      <c r="D25" s="11">
        <v>7115</v>
      </c>
      <c r="E25" s="12">
        <f t="shared" si="1"/>
        <v>1448</v>
      </c>
      <c r="F25" s="14">
        <f t="shared" si="2"/>
        <v>0.2555143815069702</v>
      </c>
    </row>
    <row r="26" spans="1:6" ht="12.75">
      <c r="A26" s="4">
        <f t="shared" si="0"/>
        <v>23</v>
      </c>
      <c r="B26" s="5" t="s">
        <v>22</v>
      </c>
      <c r="C26" s="11">
        <v>7420</v>
      </c>
      <c r="D26" s="11">
        <v>6326</v>
      </c>
      <c r="E26" s="12">
        <f t="shared" si="1"/>
        <v>-1094</v>
      </c>
      <c r="F26" s="14">
        <f t="shared" si="2"/>
        <v>-0.14743935309973047</v>
      </c>
    </row>
    <row r="27" spans="1:6" ht="12.75">
      <c r="A27" s="4">
        <f t="shared" si="0"/>
        <v>24</v>
      </c>
      <c r="B27" s="5" t="s">
        <v>23</v>
      </c>
      <c r="C27" s="11">
        <v>8933</v>
      </c>
      <c r="D27" s="11">
        <v>9015</v>
      </c>
      <c r="E27" s="12">
        <f t="shared" si="1"/>
        <v>82</v>
      </c>
      <c r="F27" s="14">
        <f t="shared" si="2"/>
        <v>0.009179446994290831</v>
      </c>
    </row>
    <row r="28" spans="1:6" ht="12.75">
      <c r="A28" s="4">
        <f t="shared" si="0"/>
        <v>25</v>
      </c>
      <c r="B28" s="5" t="s">
        <v>24</v>
      </c>
      <c r="C28" s="11">
        <v>45881</v>
      </c>
      <c r="D28" s="11">
        <v>44247</v>
      </c>
      <c r="E28" s="12">
        <f t="shared" si="1"/>
        <v>-1634</v>
      </c>
      <c r="F28" s="14">
        <f t="shared" si="2"/>
        <v>-0.03561387066541706</v>
      </c>
    </row>
    <row r="29" spans="1:6" ht="12.75">
      <c r="A29" s="4">
        <f t="shared" si="0"/>
        <v>26</v>
      </c>
      <c r="B29" s="5" t="s">
        <v>25</v>
      </c>
      <c r="C29" s="11">
        <v>96265</v>
      </c>
      <c r="D29" s="11">
        <v>100955</v>
      </c>
      <c r="E29" s="12">
        <f t="shared" si="1"/>
        <v>4690</v>
      </c>
      <c r="F29" s="14">
        <f t="shared" si="2"/>
        <v>0.04871968004986236</v>
      </c>
    </row>
    <row r="30" spans="1:6" ht="12.75">
      <c r="A30" s="4">
        <v>27</v>
      </c>
      <c r="B30" s="5" t="s">
        <v>31</v>
      </c>
      <c r="C30" s="11">
        <v>315628</v>
      </c>
      <c r="D30" s="11">
        <v>340832</v>
      </c>
      <c r="E30" s="12">
        <f t="shared" si="1"/>
        <v>25204</v>
      </c>
      <c r="F30" s="14">
        <f t="shared" si="2"/>
        <v>0.07985349842219322</v>
      </c>
    </row>
    <row r="31" spans="1:6" ht="12.75">
      <c r="A31" s="4"/>
      <c r="B31" s="9" t="s">
        <v>33</v>
      </c>
      <c r="C31" s="16">
        <f>SUM(C4:C30)</f>
        <v>831242</v>
      </c>
      <c r="D31" s="16">
        <f>SUM(D4:D30)</f>
        <v>878756</v>
      </c>
      <c r="E31" s="17">
        <f t="shared" si="1"/>
        <v>47514</v>
      </c>
      <c r="F31" s="18">
        <f t="shared" si="2"/>
        <v>0.05716024936179837</v>
      </c>
    </row>
    <row r="32" spans="1:6" ht="12.75">
      <c r="A32" s="4">
        <v>28</v>
      </c>
      <c r="B32" s="5" t="s">
        <v>32</v>
      </c>
      <c r="C32" s="11">
        <v>23183</v>
      </c>
      <c r="D32" s="11">
        <v>24036</v>
      </c>
      <c r="E32" s="12">
        <f t="shared" si="1"/>
        <v>853</v>
      </c>
      <c r="F32" s="14">
        <f t="shared" si="2"/>
        <v>0.03679420264849243</v>
      </c>
    </row>
    <row r="33" spans="1:6" ht="12.75">
      <c r="A33" s="4">
        <v>29</v>
      </c>
      <c r="B33" s="5" t="s">
        <v>30</v>
      </c>
      <c r="C33" s="11">
        <v>13230</v>
      </c>
      <c r="D33" s="11">
        <v>11589</v>
      </c>
      <c r="E33" s="12">
        <f t="shared" si="1"/>
        <v>-1641</v>
      </c>
      <c r="F33" s="14">
        <f t="shared" si="2"/>
        <v>-0.12403628117913833</v>
      </c>
    </row>
    <row r="34" spans="3:6" ht="12.75">
      <c r="C34" s="13"/>
      <c r="D34" s="13"/>
      <c r="E34" s="13"/>
      <c r="F34" s="15"/>
    </row>
    <row r="35" spans="1:6" ht="12.75">
      <c r="A35" s="19" t="s">
        <v>27</v>
      </c>
      <c r="B35" s="19"/>
      <c r="C35" s="16">
        <f>SUM(C31:C34)</f>
        <v>867655</v>
      </c>
      <c r="D35" s="16">
        <f>SUM(D31:D34)</f>
        <v>914381</v>
      </c>
      <c r="E35" s="17">
        <f t="shared" si="1"/>
        <v>46726</v>
      </c>
      <c r="F35" s="18">
        <f t="shared" si="2"/>
        <v>0.05385320202154082</v>
      </c>
    </row>
  </sheetData>
  <sheetProtection/>
  <mergeCells count="2">
    <mergeCell ref="A35:B35"/>
    <mergeCell ref="A1:F1"/>
  </mergeCells>
  <conditionalFormatting sqref="E4:F33 C35:F35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2.75">
      <c r="A1" s="22" t="str">
        <f>Таблица!A1:E1</f>
        <v>Посещения к стоматологам</v>
      </c>
      <c r="B1" s="22"/>
      <c r="C1" s="22"/>
      <c r="D1" s="22"/>
      <c r="E1" s="22"/>
      <c r="F1" s="22"/>
      <c r="G1" s="22"/>
      <c r="H1" s="22"/>
      <c r="I1" s="22"/>
      <c r="J1" s="22"/>
    </row>
    <row r="28" spans="1:10" ht="27.75" customHeight="1">
      <c r="A28" s="22" t="str">
        <f>Таблица!A1</f>
        <v>Посещения к стоматологам</v>
      </c>
      <c r="B28" s="22"/>
      <c r="C28" s="22"/>
      <c r="D28" s="22"/>
      <c r="E28" s="22"/>
      <c r="F28" s="22"/>
      <c r="G28" s="22"/>
      <c r="H28" s="22"/>
      <c r="I28" s="22"/>
      <c r="J28" s="22"/>
    </row>
    <row r="55" ht="18.75" customHeight="1"/>
  </sheetData>
  <sheetProtection/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2011-02-01T07:19:21Z</cp:lastPrinted>
  <dcterms:created xsi:type="dcterms:W3CDTF">2003-04-21T05:06:21Z</dcterms:created>
  <dcterms:modified xsi:type="dcterms:W3CDTF">2011-02-01T07:20:14Z</dcterms:modified>
  <cp:category/>
  <cp:version/>
  <cp:contentType/>
  <cp:contentStatus/>
</cp:coreProperties>
</file>