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8715" tabRatio="239" activeTab="0"/>
  </bookViews>
  <sheets>
    <sheet name="Таблица" sheetId="1" r:id="rId1"/>
    <sheet name="Лист1" sheetId="2" state="hidden" r:id="rId2"/>
  </sheets>
  <definedNames>
    <definedName name="_xlnm.Print_Area" localSheetId="0">'Таблица'!$B:$K</definedName>
  </definedNames>
  <calcPr fullCalcOnLoad="1"/>
</workbook>
</file>

<file path=xl/sharedStrings.xml><?xml version="1.0" encoding="utf-8"?>
<sst xmlns="http://schemas.openxmlformats.org/spreadsheetml/2006/main" count="77" uniqueCount="43">
  <si>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</si>
  <si>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</si>
  <si>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</si>
  <si>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</si>
  <si>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</si>
  <si>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</si>
  <si>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</si>
  <si>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</si>
  <si>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</si>
  <si>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</si>
  <si>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</si>
  <si>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</si>
  <si>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</si>
  <si>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</si>
  <si>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</si>
  <si>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</si>
  <si>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</si>
  <si>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</si>
  <si>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</si>
  <si>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</si>
  <si>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</si>
  <si>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</si>
  <si>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</si>
  <si>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</si>
  <si>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</si>
  <si>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</si>
  <si>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</si>
  <si>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</si>
  <si>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</si>
  <si>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Доступность амбулаторно-поликлинической помощи</t>
  </si>
  <si>
    <t>Абсолютное число посещений</t>
  </si>
  <si>
    <t>№ п.п.</t>
  </si>
  <si>
    <t>Абсолютное 
число посещений</t>
  </si>
  <si>
    <t>Абсолютное
число посещений</t>
  </si>
  <si>
    <t>г. Десногорск</t>
  </si>
  <si>
    <t>Ж/д больница</t>
  </si>
  <si>
    <t>Итого подчинение</t>
  </si>
  <si>
    <t>Доступность амбулаторно-поликлинической помощи.</t>
  </si>
  <si>
    <t>Наименование</t>
  </si>
  <si>
    <t xml:space="preserve"> 2010г.</t>
  </si>
  <si>
    <t xml:space="preserve">  2011г.</t>
  </si>
  <si>
    <t>Население</t>
  </si>
  <si>
    <t>Доступность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</si>
</sst>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6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6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6" borderId="15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7" xfId="0" applyNumberFormat="1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1" fontId="6" fillId="36" borderId="18" xfId="0" applyNumberFormat="1" applyFont="1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164" fontId="6" fillId="34" borderId="22" xfId="0" applyNumberFormat="1" applyFont="1" applyFill="1" applyBorder="1" applyAlignment="1">
      <alignment/>
    </xf>
    <xf numFmtId="164" fontId="6" fillId="36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1" fontId="0" fillId="36" borderId="0" xfId="0" applyNumberFormat="1" applyFill="1" applyBorder="1" applyAlignment="1">
      <alignment/>
    </xf>
    <xf numFmtId="0" fontId="7" fillId="34" borderId="23" xfId="0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.25" style="1" customWidth="1"/>
    <col min="2" max="2" width="5.625" style="1" customWidth="1"/>
    <col min="3" max="3" width="19.75390625" style="1" customWidth="1"/>
    <col min="4" max="4" width="11.125" style="1" customWidth="1"/>
    <col min="5" max="5" width="10.25390625" style="1" customWidth="1"/>
    <col min="6" max="6" width="11.75390625" style="1" customWidth="1"/>
    <col min="7" max="7" width="10.75390625" style="1" customWidth="1"/>
    <col min="8" max="8" width="11.125" style="1" customWidth="1"/>
    <col min="9" max="9" width="10.375" style="1" customWidth="1"/>
    <col min="10" max="10" width="11.625" style="1" customWidth="1"/>
    <col min="11" max="12" width="11.25390625" style="1" customWidth="1"/>
    <col min="13" max="16384" width="9.125" style="1" customWidth="1"/>
  </cols>
  <sheetData>
    <row r="1" spans="2:12" ht="36" customHeight="1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4"/>
      <c r="L1" s="31"/>
    </row>
    <row r="2" spans="2:12" s="2" customFormat="1" ht="20.25" customHeight="1">
      <c r="B2" s="47" t="s">
        <v>31</v>
      </c>
      <c r="C2" s="49" t="s">
        <v>38</v>
      </c>
      <c r="D2" s="41" t="s">
        <v>39</v>
      </c>
      <c r="E2" s="42"/>
      <c r="F2" s="41" t="s">
        <v>40</v>
      </c>
      <c r="G2" s="42"/>
      <c r="H2" s="41" t="s">
        <v>27</v>
      </c>
      <c r="I2" s="43"/>
      <c r="J2" s="43"/>
      <c r="K2" s="42"/>
      <c r="L2" s="32"/>
    </row>
    <row r="3" spans="2:12" s="2" customFormat="1" ht="49.5" customHeight="1">
      <c r="B3" s="48"/>
      <c r="C3" s="50"/>
      <c r="D3" s="8" t="s">
        <v>30</v>
      </c>
      <c r="E3" s="6" t="s">
        <v>29</v>
      </c>
      <c r="F3" s="8" t="s">
        <v>32</v>
      </c>
      <c r="G3" s="6" t="s">
        <v>29</v>
      </c>
      <c r="H3" s="7" t="s">
        <v>33</v>
      </c>
      <c r="I3" s="5" t="s">
        <v>29</v>
      </c>
      <c r="J3" s="5" t="s">
        <v>32</v>
      </c>
      <c r="K3" s="6" t="s">
        <v>29</v>
      </c>
      <c r="L3" s="33" t="s">
        <v>41</v>
      </c>
    </row>
    <row r="4" spans="2:6" s="2" customFormat="1" ht="3" customHeight="1">
      <c r="B4" s="3"/>
      <c r="C4" s="3"/>
      <c r="D4" s="3"/>
      <c r="E4" s="3"/>
      <c r="F4" s="3"/>
    </row>
    <row r="5" spans="2:12" ht="13.5" customHeight="1">
      <c r="B5" s="4">
        <v>1</v>
      </c>
      <c r="C5" s="9" t="s">
        <v>0</v>
      </c>
      <c r="D5" s="11">
        <v>98097</v>
      </c>
      <c r="E5" s="16">
        <v>8</v>
      </c>
      <c r="F5" s="11">
        <v>103455</v>
      </c>
      <c r="G5" s="16">
        <f>F5/L5</f>
        <v>8.505714050809834</v>
      </c>
      <c r="H5" s="15">
        <f aca="true" t="shared" si="0" ref="H5:H31">F5-D5</f>
        <v>5358</v>
      </c>
      <c r="I5" s="20">
        <f aca="true" t="shared" si="1" ref="I5:I33">G5-E5</f>
        <v>0.5057140508098339</v>
      </c>
      <c r="J5" s="21">
        <f aca="true" t="shared" si="2" ref="J5:J31">H5/D5</f>
        <v>0.05461940732132481</v>
      </c>
      <c r="K5" s="21">
        <f>IF(E5=0,0,I5/E5)</f>
        <v>0.06321425635122924</v>
      </c>
      <c r="L5" s="34">
        <v>12163</v>
      </c>
    </row>
    <row r="6" spans="2:12" ht="12.75">
      <c r="B6" s="4">
        <f aca="true" t="shared" si="3" ref="B6:B34">B5+1</f>
        <v>2</v>
      </c>
      <c r="C6" s="9" t="s">
        <v>1</v>
      </c>
      <c r="D6" s="12">
        <v>448484</v>
      </c>
      <c r="E6" s="17">
        <v>5.7</v>
      </c>
      <c r="F6" s="12">
        <v>430696</v>
      </c>
      <c r="G6" s="17">
        <f aca="true" t="shared" si="4" ref="G6:G37">F6/L6</f>
        <v>5.365791670300372</v>
      </c>
      <c r="H6" s="15">
        <f t="shared" si="0"/>
        <v>-17788</v>
      </c>
      <c r="I6" s="20">
        <f t="shared" si="1"/>
        <v>-0.3342083296996279</v>
      </c>
      <c r="J6" s="21">
        <f t="shared" si="2"/>
        <v>-0.039662507469608727</v>
      </c>
      <c r="K6" s="21">
        <f aca="true" t="shared" si="5" ref="K6:K37">IF(E6=0,0,I6/E6)</f>
        <v>-0.058633040298180325</v>
      </c>
      <c r="L6" s="34">
        <v>80267</v>
      </c>
    </row>
    <row r="7" spans="2:12" ht="12.75">
      <c r="B7" s="4">
        <f t="shared" si="3"/>
        <v>3</v>
      </c>
      <c r="C7" s="9" t="s">
        <v>2</v>
      </c>
      <c r="D7" s="12">
        <v>303098</v>
      </c>
      <c r="E7" s="17">
        <v>7.5</v>
      </c>
      <c r="F7" s="12">
        <v>287090</v>
      </c>
      <c r="G7" s="17">
        <f t="shared" si="4"/>
        <v>5.900039047247169</v>
      </c>
      <c r="H7" s="15">
        <f t="shared" si="0"/>
        <v>-16008</v>
      </c>
      <c r="I7" s="20">
        <f t="shared" si="1"/>
        <v>-1.5999609527528307</v>
      </c>
      <c r="J7" s="21">
        <f t="shared" si="2"/>
        <v>-0.05281460121808788</v>
      </c>
      <c r="K7" s="21">
        <f t="shared" si="5"/>
        <v>-0.21332812703371076</v>
      </c>
      <c r="L7" s="34">
        <v>48659</v>
      </c>
    </row>
    <row r="8" spans="2:12" ht="12.75">
      <c r="B8" s="4">
        <f t="shared" si="3"/>
        <v>4</v>
      </c>
      <c r="C8" s="9" t="s">
        <v>3</v>
      </c>
      <c r="D8" s="12">
        <v>35310</v>
      </c>
      <c r="E8" s="17">
        <v>7.1</v>
      </c>
      <c r="F8" s="12">
        <v>43045</v>
      </c>
      <c r="G8" s="17">
        <f t="shared" si="4"/>
        <v>8.772162217240677</v>
      </c>
      <c r="H8" s="15">
        <f t="shared" si="0"/>
        <v>7735</v>
      </c>
      <c r="I8" s="20">
        <f t="shared" si="1"/>
        <v>1.6721622172406772</v>
      </c>
      <c r="J8" s="21">
        <f t="shared" si="2"/>
        <v>0.21905975644293402</v>
      </c>
      <c r="K8" s="21">
        <f t="shared" si="5"/>
        <v>0.2355158052451658</v>
      </c>
      <c r="L8" s="34">
        <v>4907</v>
      </c>
    </row>
    <row r="9" spans="2:12" ht="12.75">
      <c r="B9" s="4">
        <f t="shared" si="3"/>
        <v>5</v>
      </c>
      <c r="C9" s="9" t="s">
        <v>4</v>
      </c>
      <c r="D9" s="12">
        <v>145829</v>
      </c>
      <c r="E9" s="17">
        <v>9.8</v>
      </c>
      <c r="F9" s="12">
        <v>149442</v>
      </c>
      <c r="G9" s="17">
        <f t="shared" si="4"/>
        <v>10.728839112642689</v>
      </c>
      <c r="H9" s="15">
        <f t="shared" si="0"/>
        <v>3613</v>
      </c>
      <c r="I9" s="20">
        <f t="shared" si="1"/>
        <v>0.928839112642688</v>
      </c>
      <c r="J9" s="21">
        <f t="shared" si="2"/>
        <v>0.02477559333191615</v>
      </c>
      <c r="K9" s="21">
        <f t="shared" si="5"/>
        <v>0.0947795012900702</v>
      </c>
      <c r="L9" s="34">
        <v>13929</v>
      </c>
    </row>
    <row r="10" spans="2:12" ht="12.75">
      <c r="B10" s="4">
        <f t="shared" si="3"/>
        <v>6</v>
      </c>
      <c r="C10" s="9" t="s">
        <v>5</v>
      </c>
      <c r="D10" s="12">
        <v>184713</v>
      </c>
      <c r="E10" s="17">
        <v>6.4</v>
      </c>
      <c r="F10" s="12">
        <v>191867</v>
      </c>
      <c r="G10" s="17">
        <f t="shared" si="4"/>
        <v>6.6240980493699295</v>
      </c>
      <c r="H10" s="15">
        <f t="shared" si="0"/>
        <v>7154</v>
      </c>
      <c r="I10" s="20">
        <f t="shared" si="1"/>
        <v>0.22409804936992916</v>
      </c>
      <c r="J10" s="21">
        <f t="shared" si="2"/>
        <v>0.03873035465830775</v>
      </c>
      <c r="K10" s="21">
        <f t="shared" si="5"/>
        <v>0.03501532021405143</v>
      </c>
      <c r="L10" s="34">
        <v>28965</v>
      </c>
    </row>
    <row r="11" spans="2:12" ht="12.75">
      <c r="B11" s="4">
        <f t="shared" si="3"/>
        <v>7</v>
      </c>
      <c r="C11" s="9" t="s">
        <v>6</v>
      </c>
      <c r="D11" s="12">
        <v>114028</v>
      </c>
      <c r="E11" s="17">
        <v>6.9</v>
      </c>
      <c r="F11" s="12">
        <v>102765</v>
      </c>
      <c r="G11" s="17">
        <f t="shared" si="4"/>
        <v>6.198130277442702</v>
      </c>
      <c r="H11" s="15">
        <f t="shared" si="0"/>
        <v>-11263</v>
      </c>
      <c r="I11" s="20">
        <f t="shared" si="1"/>
        <v>-0.7018697225572987</v>
      </c>
      <c r="J11" s="21">
        <f t="shared" si="2"/>
        <v>-0.0987739853369348</v>
      </c>
      <c r="K11" s="21">
        <f t="shared" si="5"/>
        <v>-0.10172024964598532</v>
      </c>
      <c r="L11" s="34">
        <v>16580</v>
      </c>
    </row>
    <row r="12" spans="2:12" ht="12.75">
      <c r="B12" s="4">
        <f t="shared" si="3"/>
        <v>8</v>
      </c>
      <c r="C12" s="9" t="s">
        <v>7</v>
      </c>
      <c r="D12" s="12">
        <v>105548</v>
      </c>
      <c r="E12" s="17">
        <v>7.1</v>
      </c>
      <c r="F12" s="12">
        <v>102455</v>
      </c>
      <c r="G12" s="17">
        <f t="shared" si="4"/>
        <v>6.888194164313568</v>
      </c>
      <c r="H12" s="15">
        <f t="shared" si="0"/>
        <v>-3093</v>
      </c>
      <c r="I12" s="20">
        <f t="shared" si="1"/>
        <v>-0.21180583568643208</v>
      </c>
      <c r="J12" s="21">
        <f t="shared" si="2"/>
        <v>-0.029304202827149732</v>
      </c>
      <c r="K12" s="21">
        <f t="shared" si="5"/>
        <v>-0.02983180784315945</v>
      </c>
      <c r="L12" s="34">
        <v>14874</v>
      </c>
    </row>
    <row r="13" spans="2:12" ht="12.75">
      <c r="B13" s="4">
        <f t="shared" si="3"/>
        <v>9</v>
      </c>
      <c r="C13" s="9" t="s">
        <v>8</v>
      </c>
      <c r="D13" s="12">
        <v>51190</v>
      </c>
      <c r="E13" s="17">
        <v>6.7</v>
      </c>
      <c r="F13" s="12">
        <v>53872</v>
      </c>
      <c r="G13" s="17">
        <f t="shared" si="4"/>
        <v>7.618724367133361</v>
      </c>
      <c r="H13" s="15">
        <f t="shared" si="0"/>
        <v>2682</v>
      </c>
      <c r="I13" s="20">
        <f t="shared" si="1"/>
        <v>0.9187243671333611</v>
      </c>
      <c r="J13" s="21">
        <f t="shared" si="2"/>
        <v>0.05239304551670248</v>
      </c>
      <c r="K13" s="21">
        <f t="shared" si="5"/>
        <v>0.13712303987065091</v>
      </c>
      <c r="L13" s="34">
        <v>7071</v>
      </c>
    </row>
    <row r="14" spans="2:12" ht="12.75">
      <c r="B14" s="4">
        <f t="shared" si="3"/>
        <v>10</v>
      </c>
      <c r="C14" s="9" t="s">
        <v>9</v>
      </c>
      <c r="D14" s="12">
        <v>76285</v>
      </c>
      <c r="E14" s="17">
        <v>6.7</v>
      </c>
      <c r="F14" s="12">
        <v>85538</v>
      </c>
      <c r="G14" s="17">
        <f t="shared" si="4"/>
        <v>7.233045831219347</v>
      </c>
      <c r="H14" s="15">
        <f t="shared" si="0"/>
        <v>9253</v>
      </c>
      <c r="I14" s="20">
        <f t="shared" si="1"/>
        <v>0.5330458312193471</v>
      </c>
      <c r="J14" s="21">
        <f t="shared" si="2"/>
        <v>0.12129514321295143</v>
      </c>
      <c r="K14" s="21">
        <f t="shared" si="5"/>
        <v>0.07955907928646971</v>
      </c>
      <c r="L14" s="34">
        <v>11826</v>
      </c>
    </row>
    <row r="15" spans="2:12" ht="12.75">
      <c r="B15" s="4">
        <f t="shared" si="3"/>
        <v>11</v>
      </c>
      <c r="C15" s="9" t="s">
        <v>10</v>
      </c>
      <c r="D15" s="12">
        <v>107015</v>
      </c>
      <c r="E15" s="17">
        <v>7.8</v>
      </c>
      <c r="F15" s="12">
        <v>103399</v>
      </c>
      <c r="G15" s="17">
        <f t="shared" si="4"/>
        <v>8.044110782635755</v>
      </c>
      <c r="H15" s="15">
        <f t="shared" si="0"/>
        <v>-3616</v>
      </c>
      <c r="I15" s="20">
        <f t="shared" si="1"/>
        <v>0.24411078263575536</v>
      </c>
      <c r="J15" s="21">
        <f t="shared" si="2"/>
        <v>-0.03378965565574919</v>
      </c>
      <c r="K15" s="21">
        <f t="shared" si="5"/>
        <v>0.0312962541840712</v>
      </c>
      <c r="L15" s="34">
        <v>12854</v>
      </c>
    </row>
    <row r="16" spans="2:12" ht="12.75">
      <c r="B16" s="4">
        <f t="shared" si="3"/>
        <v>12</v>
      </c>
      <c r="C16" s="9" t="s">
        <v>11</v>
      </c>
      <c r="D16" s="12">
        <v>70792</v>
      </c>
      <c r="E16" s="17">
        <v>6.4</v>
      </c>
      <c r="F16" s="12">
        <v>83103</v>
      </c>
      <c r="G16" s="17">
        <f t="shared" si="4"/>
        <v>7.7593837535014005</v>
      </c>
      <c r="H16" s="15">
        <f t="shared" si="0"/>
        <v>12311</v>
      </c>
      <c r="I16" s="20">
        <f t="shared" si="1"/>
        <v>1.3593837535014002</v>
      </c>
      <c r="J16" s="21">
        <f t="shared" si="2"/>
        <v>0.1739038309413493</v>
      </c>
      <c r="K16" s="21">
        <f t="shared" si="5"/>
        <v>0.21240371148459378</v>
      </c>
      <c r="L16" s="34">
        <v>10710</v>
      </c>
    </row>
    <row r="17" spans="2:12" ht="12.75">
      <c r="B17" s="4">
        <f t="shared" si="3"/>
        <v>13</v>
      </c>
      <c r="C17" s="9" t="s">
        <v>12</v>
      </c>
      <c r="D17" s="12">
        <v>69157</v>
      </c>
      <c r="E17" s="17">
        <v>6.6</v>
      </c>
      <c r="F17" s="12">
        <v>69613</v>
      </c>
      <c r="G17" s="17">
        <f t="shared" si="4"/>
        <v>6.678787297323227</v>
      </c>
      <c r="H17" s="15">
        <f t="shared" si="0"/>
        <v>456</v>
      </c>
      <c r="I17" s="20">
        <f t="shared" si="1"/>
        <v>0.07878729732322753</v>
      </c>
      <c r="J17" s="21">
        <f t="shared" si="2"/>
        <v>0.006593692612461501</v>
      </c>
      <c r="K17" s="21">
        <f t="shared" si="5"/>
        <v>0.011937469291398111</v>
      </c>
      <c r="L17" s="34">
        <v>10423</v>
      </c>
    </row>
    <row r="18" spans="2:12" ht="12.75">
      <c r="B18" s="4">
        <f t="shared" si="3"/>
        <v>14</v>
      </c>
      <c r="C18" s="9" t="s">
        <v>13</v>
      </c>
      <c r="D18" s="12">
        <v>205302</v>
      </c>
      <c r="E18" s="17">
        <v>6.1</v>
      </c>
      <c r="F18" s="12">
        <v>210107</v>
      </c>
      <c r="G18" s="17">
        <f t="shared" si="4"/>
        <v>6.828306792330192</v>
      </c>
      <c r="H18" s="15">
        <f t="shared" si="0"/>
        <v>4805</v>
      </c>
      <c r="I18" s="20">
        <f t="shared" si="1"/>
        <v>0.7283067923301925</v>
      </c>
      <c r="J18" s="21">
        <f t="shared" si="2"/>
        <v>0.023404545498826118</v>
      </c>
      <c r="K18" s="21">
        <f t="shared" si="5"/>
        <v>0.11939455611970369</v>
      </c>
      <c r="L18" s="34">
        <v>30770</v>
      </c>
    </row>
    <row r="19" spans="2:12" ht="12.75">
      <c r="B19" s="4">
        <f t="shared" si="3"/>
        <v>15</v>
      </c>
      <c r="C19" s="9" t="s">
        <v>14</v>
      </c>
      <c r="D19" s="12">
        <v>436783</v>
      </c>
      <c r="E19" s="17">
        <v>5.9</v>
      </c>
      <c r="F19" s="12">
        <v>401958</v>
      </c>
      <c r="G19" s="17">
        <f t="shared" si="4"/>
        <v>5.300148999854956</v>
      </c>
      <c r="H19" s="15">
        <f t="shared" si="0"/>
        <v>-34825</v>
      </c>
      <c r="I19" s="20">
        <f t="shared" si="1"/>
        <v>-0.5998510001450441</v>
      </c>
      <c r="J19" s="21">
        <f t="shared" si="2"/>
        <v>-0.0797306671734019</v>
      </c>
      <c r="K19" s="21">
        <f t="shared" si="5"/>
        <v>-0.1016696610415329</v>
      </c>
      <c r="L19" s="34">
        <v>75839</v>
      </c>
    </row>
    <row r="20" spans="2:12" ht="12.75">
      <c r="B20" s="4">
        <f t="shared" si="3"/>
        <v>16</v>
      </c>
      <c r="C20" s="9" t="s">
        <v>15</v>
      </c>
      <c r="D20" s="12">
        <v>179746</v>
      </c>
      <c r="E20" s="17">
        <v>7.3</v>
      </c>
      <c r="F20" s="12">
        <v>192292</v>
      </c>
      <c r="G20" s="17">
        <f t="shared" si="4"/>
        <v>7.641855104717243</v>
      </c>
      <c r="H20" s="15">
        <f t="shared" si="0"/>
        <v>12546</v>
      </c>
      <c r="I20" s="20">
        <f t="shared" si="1"/>
        <v>0.34185510471724356</v>
      </c>
      <c r="J20" s="21">
        <f t="shared" si="2"/>
        <v>0.06979849342961734</v>
      </c>
      <c r="K20" s="21">
        <f t="shared" si="5"/>
        <v>0.046829466399622405</v>
      </c>
      <c r="L20" s="34">
        <v>25163</v>
      </c>
    </row>
    <row r="21" spans="2:12" ht="12.75">
      <c r="B21" s="4">
        <f t="shared" si="3"/>
        <v>17</v>
      </c>
      <c r="C21" s="9" t="s">
        <v>16</v>
      </c>
      <c r="D21" s="12">
        <v>415992</v>
      </c>
      <c r="E21" s="17">
        <v>7.1</v>
      </c>
      <c r="F21" s="12">
        <v>430721</v>
      </c>
      <c r="G21" s="17">
        <f t="shared" si="4"/>
        <v>7.023693822973061</v>
      </c>
      <c r="H21" s="15">
        <f t="shared" si="0"/>
        <v>14729</v>
      </c>
      <c r="I21" s="20">
        <f t="shared" si="1"/>
        <v>-0.07630617702693865</v>
      </c>
      <c r="J21" s="21">
        <f t="shared" si="2"/>
        <v>0.035406930902517356</v>
      </c>
      <c r="K21" s="21">
        <f t="shared" si="5"/>
        <v>-0.010747348877033613</v>
      </c>
      <c r="L21" s="34">
        <v>61324</v>
      </c>
    </row>
    <row r="22" spans="2:12" ht="12.75">
      <c r="B22" s="4">
        <f t="shared" si="3"/>
        <v>18</v>
      </c>
      <c r="C22" s="9" t="s">
        <v>17</v>
      </c>
      <c r="D22" s="12">
        <v>251360</v>
      </c>
      <c r="E22" s="17">
        <v>5.6</v>
      </c>
      <c r="F22" s="12">
        <v>237549</v>
      </c>
      <c r="G22" s="17">
        <f t="shared" si="4"/>
        <v>5.283915741708744</v>
      </c>
      <c r="H22" s="15">
        <f t="shared" si="0"/>
        <v>-13811</v>
      </c>
      <c r="I22" s="20">
        <f t="shared" si="1"/>
        <v>-0.31608425829125597</v>
      </c>
      <c r="J22" s="21">
        <f t="shared" si="2"/>
        <v>-0.0549450986632718</v>
      </c>
      <c r="K22" s="21">
        <f t="shared" si="5"/>
        <v>-0.05644361755201</v>
      </c>
      <c r="L22" s="34">
        <v>44957</v>
      </c>
    </row>
    <row r="23" spans="2:12" ht="12.75">
      <c r="B23" s="4">
        <f t="shared" si="3"/>
        <v>19</v>
      </c>
      <c r="C23" s="9" t="s">
        <v>18</v>
      </c>
      <c r="D23" s="12">
        <v>96909</v>
      </c>
      <c r="E23" s="17">
        <v>7.2</v>
      </c>
      <c r="F23" s="12">
        <v>105856</v>
      </c>
      <c r="G23" s="17">
        <f t="shared" si="4"/>
        <v>7.5075177304964535</v>
      </c>
      <c r="H23" s="15">
        <f t="shared" si="0"/>
        <v>8947</v>
      </c>
      <c r="I23" s="20">
        <f t="shared" si="1"/>
        <v>0.30751773049645337</v>
      </c>
      <c r="J23" s="21">
        <f t="shared" si="2"/>
        <v>0.09232372638248254</v>
      </c>
      <c r="K23" s="21">
        <f t="shared" si="5"/>
        <v>0.04271079590228519</v>
      </c>
      <c r="L23" s="34">
        <v>14100</v>
      </c>
    </row>
    <row r="24" spans="2:12" ht="12.75">
      <c r="B24" s="4">
        <f t="shared" si="3"/>
        <v>20</v>
      </c>
      <c r="C24" s="9" t="s">
        <v>19</v>
      </c>
      <c r="D24" s="12">
        <v>18931</v>
      </c>
      <c r="E24" s="17">
        <v>3</v>
      </c>
      <c r="F24" s="12">
        <v>20141</v>
      </c>
      <c r="G24" s="17">
        <f t="shared" si="4"/>
        <v>3.1944488501189534</v>
      </c>
      <c r="H24" s="15">
        <f t="shared" si="0"/>
        <v>1210</v>
      </c>
      <c r="I24" s="20">
        <f t="shared" si="1"/>
        <v>0.1944488501189534</v>
      </c>
      <c r="J24" s="21">
        <f t="shared" si="2"/>
        <v>0.06391632771644393</v>
      </c>
      <c r="K24" s="21">
        <f t="shared" si="5"/>
        <v>0.06481628337298447</v>
      </c>
      <c r="L24" s="34">
        <v>6305</v>
      </c>
    </row>
    <row r="25" spans="2:12" ht="12.75">
      <c r="B25" s="4">
        <f t="shared" si="3"/>
        <v>21</v>
      </c>
      <c r="C25" s="9" t="s">
        <v>20</v>
      </c>
      <c r="D25" s="12">
        <v>61589</v>
      </c>
      <c r="E25" s="17">
        <v>6.4</v>
      </c>
      <c r="F25" s="12">
        <v>53076</v>
      </c>
      <c r="G25" s="17">
        <f t="shared" si="4"/>
        <v>5.974335884736605</v>
      </c>
      <c r="H25" s="15">
        <f t="shared" si="0"/>
        <v>-8513</v>
      </c>
      <c r="I25" s="20">
        <f t="shared" si="1"/>
        <v>-0.42566411526339554</v>
      </c>
      <c r="J25" s="21">
        <f t="shared" si="2"/>
        <v>-0.13822273457922682</v>
      </c>
      <c r="K25" s="21">
        <f t="shared" si="5"/>
        <v>-0.06651001800990555</v>
      </c>
      <c r="L25" s="34">
        <v>8884</v>
      </c>
    </row>
    <row r="26" spans="2:12" ht="12.75">
      <c r="B26" s="4">
        <f t="shared" si="3"/>
        <v>22</v>
      </c>
      <c r="C26" s="9" t="s">
        <v>21</v>
      </c>
      <c r="D26" s="12">
        <v>58647</v>
      </c>
      <c r="E26" s="17">
        <v>5.9</v>
      </c>
      <c r="F26" s="12">
        <v>67090</v>
      </c>
      <c r="G26" s="17">
        <f t="shared" si="4"/>
        <v>7.4296788482834994</v>
      </c>
      <c r="H26" s="15">
        <f t="shared" si="0"/>
        <v>8443</v>
      </c>
      <c r="I26" s="20">
        <f t="shared" si="1"/>
        <v>1.529678848283499</v>
      </c>
      <c r="J26" s="21">
        <f t="shared" si="2"/>
        <v>0.14396303306221972</v>
      </c>
      <c r="K26" s="21">
        <f t="shared" si="5"/>
        <v>0.25926760140398286</v>
      </c>
      <c r="L26" s="34">
        <v>9030</v>
      </c>
    </row>
    <row r="27" spans="2:12" ht="12.75">
      <c r="B27" s="4">
        <f t="shared" si="3"/>
        <v>23</v>
      </c>
      <c r="C27" s="9" t="s">
        <v>22</v>
      </c>
      <c r="D27" s="12">
        <v>55992</v>
      </c>
      <c r="E27" s="17">
        <v>5.1</v>
      </c>
      <c r="F27" s="12">
        <v>58064</v>
      </c>
      <c r="G27" s="17">
        <f t="shared" si="4"/>
        <v>5.447415329768271</v>
      </c>
      <c r="H27" s="15">
        <f t="shared" si="0"/>
        <v>2072</v>
      </c>
      <c r="I27" s="20">
        <f t="shared" si="1"/>
        <v>0.34741532976827116</v>
      </c>
      <c r="J27" s="21">
        <f t="shared" si="2"/>
        <v>0.03700528646949564</v>
      </c>
      <c r="K27" s="21">
        <f t="shared" si="5"/>
        <v>0.06812065289573944</v>
      </c>
      <c r="L27" s="34">
        <v>10659</v>
      </c>
    </row>
    <row r="28" spans="2:12" ht="12.75">
      <c r="B28" s="4">
        <f t="shared" si="3"/>
        <v>24</v>
      </c>
      <c r="C28" s="9" t="s">
        <v>23</v>
      </c>
      <c r="D28" s="12">
        <v>82551</v>
      </c>
      <c r="E28" s="17">
        <v>7.2</v>
      </c>
      <c r="F28" s="12">
        <v>85986</v>
      </c>
      <c r="G28" s="17">
        <f t="shared" si="4"/>
        <v>8.088993414863594</v>
      </c>
      <c r="H28" s="15">
        <f t="shared" si="0"/>
        <v>3435</v>
      </c>
      <c r="I28" s="20">
        <f t="shared" si="1"/>
        <v>0.8889934148635943</v>
      </c>
      <c r="J28" s="21">
        <f t="shared" si="2"/>
        <v>0.04161064069484319</v>
      </c>
      <c r="K28" s="21">
        <f t="shared" si="5"/>
        <v>0.12347130761994365</v>
      </c>
      <c r="L28" s="34">
        <v>10630</v>
      </c>
    </row>
    <row r="29" spans="2:12" ht="12.75">
      <c r="B29" s="4">
        <f t="shared" si="3"/>
        <v>25</v>
      </c>
      <c r="C29" s="9" t="s">
        <v>24</v>
      </c>
      <c r="D29" s="12">
        <v>421920</v>
      </c>
      <c r="E29" s="17">
        <v>7.4</v>
      </c>
      <c r="F29" s="12">
        <v>410872</v>
      </c>
      <c r="G29" s="17">
        <f t="shared" si="4"/>
        <v>7.384338886792114</v>
      </c>
      <c r="H29" s="15">
        <f t="shared" si="0"/>
        <v>-11048</v>
      </c>
      <c r="I29" s="20">
        <f t="shared" si="1"/>
        <v>-0.015661113207886324</v>
      </c>
      <c r="J29" s="21">
        <f t="shared" si="2"/>
        <v>-0.026185058778915433</v>
      </c>
      <c r="K29" s="21">
        <f t="shared" si="5"/>
        <v>-0.002116366649714368</v>
      </c>
      <c r="L29" s="34">
        <v>55641</v>
      </c>
    </row>
    <row r="30" spans="2:12" ht="12.75">
      <c r="B30" s="4">
        <f t="shared" si="3"/>
        <v>26</v>
      </c>
      <c r="C30" s="9" t="s">
        <v>25</v>
      </c>
      <c r="D30" s="12">
        <v>960802</v>
      </c>
      <c r="E30" s="17">
        <v>1</v>
      </c>
      <c r="F30" s="12">
        <v>989884</v>
      </c>
      <c r="G30" s="17">
        <f t="shared" si="4"/>
        <v>1.0071762083206575</v>
      </c>
      <c r="H30" s="15">
        <f t="shared" si="0"/>
        <v>29082</v>
      </c>
      <c r="I30" s="20">
        <f t="shared" si="1"/>
        <v>0.007176208320657462</v>
      </c>
      <c r="J30" s="21">
        <f t="shared" si="2"/>
        <v>0.030268463221350496</v>
      </c>
      <c r="K30" s="21">
        <f t="shared" si="5"/>
        <v>0.007176208320657462</v>
      </c>
      <c r="L30" s="34">
        <v>982831</v>
      </c>
    </row>
    <row r="31" spans="2:12" ht="12.75">
      <c r="B31" s="4">
        <f t="shared" si="3"/>
        <v>27</v>
      </c>
      <c r="C31" s="9" t="s">
        <v>26</v>
      </c>
      <c r="D31" s="12">
        <v>3391518</v>
      </c>
      <c r="E31" s="17">
        <v>10.8</v>
      </c>
      <c r="F31" s="12">
        <v>3234866</v>
      </c>
      <c r="G31" s="17">
        <f t="shared" si="4"/>
        <v>9.903216918517792</v>
      </c>
      <c r="H31" s="15">
        <f t="shared" si="0"/>
        <v>-156652</v>
      </c>
      <c r="I31" s="20">
        <f t="shared" si="1"/>
        <v>-0.8967830814822086</v>
      </c>
      <c r="J31" s="21">
        <f t="shared" si="2"/>
        <v>-0.04618934648142808</v>
      </c>
      <c r="K31" s="21">
        <f t="shared" si="5"/>
        <v>-0.08303547050761191</v>
      </c>
      <c r="L31" s="34">
        <v>326648</v>
      </c>
    </row>
    <row r="32" spans="2:12" ht="12.75">
      <c r="B32" s="4"/>
      <c r="C32" s="10" t="s">
        <v>36</v>
      </c>
      <c r="D32" s="23">
        <v>8447588</v>
      </c>
      <c r="E32" s="24">
        <v>8.7</v>
      </c>
      <c r="F32" s="23">
        <v>8304802</v>
      </c>
      <c r="G32" s="24">
        <f t="shared" si="4"/>
        <v>8.449877954602572</v>
      </c>
      <c r="H32" s="25">
        <f>F32-D32</f>
        <v>-142786</v>
      </c>
      <c r="I32" s="26">
        <f>G32-E32</f>
        <v>-0.25012204539742733</v>
      </c>
      <c r="J32" s="27">
        <f>H32/D32</f>
        <v>-0.016902576214654408</v>
      </c>
      <c r="K32" s="27">
        <f>IF(E32=0,0,I32/E32)</f>
        <v>-0.028749660390508892</v>
      </c>
      <c r="L32" s="34">
        <v>982831</v>
      </c>
    </row>
    <row r="33" spans="2:12" ht="12.75">
      <c r="B33" s="4">
        <f>B31+1</f>
        <v>28</v>
      </c>
      <c r="C33" s="9" t="s">
        <v>34</v>
      </c>
      <c r="D33" s="12">
        <v>197741</v>
      </c>
      <c r="E33" s="17">
        <v>6.4</v>
      </c>
      <c r="F33" s="12">
        <v>188904</v>
      </c>
      <c r="G33" s="17">
        <f t="shared" si="4"/>
        <v>6.370485279735608</v>
      </c>
      <c r="H33" s="15">
        <f>F33-D33</f>
        <v>-8837</v>
      </c>
      <c r="I33" s="20">
        <f t="shared" si="1"/>
        <v>-0.029514720264391947</v>
      </c>
      <c r="J33" s="21">
        <f>H33/D33</f>
        <v>-0.0446897709630274</v>
      </c>
      <c r="K33" s="21">
        <f t="shared" si="5"/>
        <v>-0.004611675041311242</v>
      </c>
      <c r="L33" s="34">
        <v>29653</v>
      </c>
    </row>
    <row r="34" spans="2:12" ht="12.75">
      <c r="B34" s="4">
        <f t="shared" si="3"/>
        <v>29</v>
      </c>
      <c r="C34" s="9" t="s">
        <v>35</v>
      </c>
      <c r="D34" s="13">
        <v>190234</v>
      </c>
      <c r="E34" s="18"/>
      <c r="F34" s="13">
        <v>182312</v>
      </c>
      <c r="G34" s="17"/>
      <c r="H34" s="15">
        <f>F34-D34</f>
        <v>-7922</v>
      </c>
      <c r="I34" s="20">
        <f>G34-E34</f>
        <v>0</v>
      </c>
      <c r="J34" s="21">
        <f>H34/D34</f>
        <v>-0.04164344964622518</v>
      </c>
      <c r="K34" s="21">
        <f t="shared" si="5"/>
        <v>0</v>
      </c>
      <c r="L34" s="34"/>
    </row>
    <row r="35" spans="4:12" ht="12.75">
      <c r="D35" s="14"/>
      <c r="E35" s="19"/>
      <c r="F35" s="14"/>
      <c r="G35" s="17"/>
      <c r="H35" s="14"/>
      <c r="I35" s="19"/>
      <c r="J35" s="22"/>
      <c r="K35" s="22"/>
      <c r="L35" s="34"/>
    </row>
    <row r="36" spans="4:12" ht="12.75">
      <c r="D36" s="14"/>
      <c r="E36" s="19"/>
      <c r="F36" s="14"/>
      <c r="G36" s="17"/>
      <c r="H36" s="14"/>
      <c r="I36" s="19"/>
      <c r="J36" s="22"/>
      <c r="K36" s="22"/>
      <c r="L36" s="34"/>
    </row>
    <row r="37" spans="2:12" ht="12.75">
      <c r="B37" s="45" t="s">
        <v>28</v>
      </c>
      <c r="C37" s="46"/>
      <c r="D37" s="28">
        <v>8835563</v>
      </c>
      <c r="E37" s="29">
        <v>9.1</v>
      </c>
      <c r="F37" s="28">
        <f>SUM(F32:F36)</f>
        <v>8676018</v>
      </c>
      <c r="G37" s="16">
        <f t="shared" si="4"/>
        <v>8.827578698677595</v>
      </c>
      <c r="H37" s="25">
        <f>F37-D37</f>
        <v>-159545</v>
      </c>
      <c r="I37" s="30">
        <f>G37-E37</f>
        <v>-0.27242130132240483</v>
      </c>
      <c r="J37" s="27">
        <f>H37/D37</f>
        <v>-0.0180571402184558</v>
      </c>
      <c r="K37" s="27">
        <f t="shared" si="5"/>
        <v>-0.029936406738725805</v>
      </c>
      <c r="L37" s="34">
        <v>982831</v>
      </c>
    </row>
  </sheetData>
  <sheetProtection/>
  <mergeCells count="7">
    <mergeCell ref="F2:G2"/>
    <mergeCell ref="H2:K2"/>
    <mergeCell ref="B1:K1"/>
    <mergeCell ref="B37:C37"/>
    <mergeCell ref="D2:E2"/>
    <mergeCell ref="B2:B3"/>
    <mergeCell ref="C2:C3"/>
  </mergeCells>
  <conditionalFormatting sqref="D37:F37 H37:L37 H5:L34 L6:L37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scale="97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C9" sqref="C9"/>
    </sheetView>
  </sheetViews>
  <sheetFormatPr defaultColWidth="8.875" defaultRowHeight="12.75"/>
  <cols>
    <col min="1" max="1" width="29.25390625" style="37" customWidth="1"/>
    <col min="2" max="2" width="15.00390625" style="37" customWidth="1"/>
    <col min="3" max="16384" width="8.875" style="37" customWidth="1"/>
  </cols>
  <sheetData>
    <row r="1" ht="15">
      <c r="A1" s="37" t="s">
        <v>42</v>
      </c>
    </row>
    <row r="2" spans="1:2" ht="15">
      <c r="A2" s="35" t="s">
        <v>0</v>
      </c>
      <c r="B2" s="36">
        <v>8.505714050809834</v>
      </c>
    </row>
    <row r="3" spans="1:2" ht="15">
      <c r="A3" s="35" t="s">
        <v>1</v>
      </c>
      <c r="B3" s="36">
        <v>5.365791670300372</v>
      </c>
    </row>
    <row r="4" spans="1:2" ht="15">
      <c r="A4" s="35" t="s">
        <v>2</v>
      </c>
      <c r="B4" s="36">
        <v>5.900039047247169</v>
      </c>
    </row>
    <row r="5" spans="1:2" ht="15">
      <c r="A5" s="35" t="s">
        <v>3</v>
      </c>
      <c r="B5" s="36">
        <v>8.772162217240677</v>
      </c>
    </row>
    <row r="6" spans="1:2" ht="15">
      <c r="A6" s="35" t="s">
        <v>4</v>
      </c>
      <c r="B6" s="36">
        <v>10.728839112642689</v>
      </c>
    </row>
    <row r="7" spans="1:2" ht="15">
      <c r="A7" s="35" t="s">
        <v>5</v>
      </c>
      <c r="B7" s="36">
        <v>6.6240980493699295</v>
      </c>
    </row>
    <row r="8" spans="1:2" ht="15">
      <c r="A8" s="35" t="s">
        <v>6</v>
      </c>
      <c r="B8" s="36">
        <v>6.198130277442702</v>
      </c>
    </row>
    <row r="9" spans="1:2" ht="15">
      <c r="A9" s="35" t="s">
        <v>7</v>
      </c>
      <c r="B9" s="36">
        <v>6.888194164313568</v>
      </c>
    </row>
    <row r="10" spans="1:2" ht="15">
      <c r="A10" s="35" t="s">
        <v>8</v>
      </c>
      <c r="B10" s="36">
        <v>7.618724367133361</v>
      </c>
    </row>
    <row r="11" spans="1:2" ht="15">
      <c r="A11" s="35" t="s">
        <v>9</v>
      </c>
      <c r="B11" s="36">
        <v>7.233045831219347</v>
      </c>
    </row>
    <row r="12" spans="1:2" ht="15">
      <c r="A12" s="35" t="s">
        <v>10</v>
      </c>
      <c r="B12" s="36">
        <v>8.044110782635755</v>
      </c>
    </row>
    <row r="13" spans="1:2" ht="15">
      <c r="A13" s="35" t="s">
        <v>11</v>
      </c>
      <c r="B13" s="36">
        <v>7.7593837535014005</v>
      </c>
    </row>
    <row r="14" spans="1:2" ht="15">
      <c r="A14" s="35" t="s">
        <v>12</v>
      </c>
      <c r="B14" s="36">
        <v>6.678787297323227</v>
      </c>
    </row>
    <row r="15" spans="1:2" ht="15">
      <c r="A15" s="35" t="s">
        <v>13</v>
      </c>
      <c r="B15" s="36">
        <v>6.828306792330192</v>
      </c>
    </row>
    <row r="16" spans="1:2" ht="15">
      <c r="A16" s="35" t="s">
        <v>14</v>
      </c>
      <c r="B16" s="36">
        <v>5.300148999854956</v>
      </c>
    </row>
    <row r="17" spans="1:2" ht="15">
      <c r="A17" s="35" t="s">
        <v>15</v>
      </c>
      <c r="B17" s="36">
        <v>7.641855104717243</v>
      </c>
    </row>
    <row r="18" spans="1:2" ht="15">
      <c r="A18" s="35" t="s">
        <v>16</v>
      </c>
      <c r="B18" s="36">
        <v>7.023693822973061</v>
      </c>
    </row>
    <row r="19" spans="1:2" ht="15">
      <c r="A19" s="35" t="s">
        <v>17</v>
      </c>
      <c r="B19" s="36">
        <v>5.283915741708744</v>
      </c>
    </row>
    <row r="20" spans="1:2" ht="15">
      <c r="A20" s="35" t="s">
        <v>18</v>
      </c>
      <c r="B20" s="36">
        <v>7.5075177304964535</v>
      </c>
    </row>
    <row r="21" spans="1:2" ht="15">
      <c r="A21" s="35" t="s">
        <v>19</v>
      </c>
      <c r="B21" s="36">
        <v>3.1944488501189534</v>
      </c>
    </row>
    <row r="22" spans="1:2" ht="15">
      <c r="A22" s="35" t="s">
        <v>20</v>
      </c>
      <c r="B22" s="36">
        <v>5.974335884736605</v>
      </c>
    </row>
    <row r="23" spans="1:2" ht="15">
      <c r="A23" s="35" t="s">
        <v>21</v>
      </c>
      <c r="B23" s="36">
        <v>7.4296788482834994</v>
      </c>
    </row>
    <row r="24" spans="1:2" ht="15">
      <c r="A24" s="35" t="s">
        <v>22</v>
      </c>
      <c r="B24" s="36">
        <v>5.447415329768271</v>
      </c>
    </row>
    <row r="25" spans="1:2" ht="15">
      <c r="A25" s="35" t="s">
        <v>23</v>
      </c>
      <c r="B25" s="36">
        <v>8.088993414863594</v>
      </c>
    </row>
    <row r="26" spans="1:2" ht="15">
      <c r="A26" s="35" t="s">
        <v>24</v>
      </c>
      <c r="B26" s="36">
        <v>7.384338886792114</v>
      </c>
    </row>
    <row r="27" spans="1:2" ht="15">
      <c r="A27" s="35" t="s">
        <v>25</v>
      </c>
      <c r="B27" s="36">
        <v>1.0071762083206575</v>
      </c>
    </row>
    <row r="28" spans="1:2" ht="15">
      <c r="A28" s="35" t="s">
        <v>26</v>
      </c>
      <c r="B28" s="36">
        <v>9.903216918517792</v>
      </c>
    </row>
    <row r="29" spans="1:2" ht="15.75">
      <c r="A29" s="38" t="s">
        <v>36</v>
      </c>
      <c r="B29" s="36">
        <v>8.449877954602572</v>
      </c>
    </row>
    <row r="30" ht="15">
      <c r="A30" s="39" t="s">
        <v>34</v>
      </c>
    </row>
    <row r="31" ht="15">
      <c r="A31" s="40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2012-01-31T08:57:57Z</cp:lastPrinted>
  <dcterms:created xsi:type="dcterms:W3CDTF">2003-04-21T05:06:21Z</dcterms:created>
  <dcterms:modified xsi:type="dcterms:W3CDTF">2012-04-09T09:08:10Z</dcterms:modified>
  <cp:category/>
  <cp:version/>
  <cp:contentType/>
  <cp:contentStatus/>
</cp:coreProperties>
</file>