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8715" tabRatio="239" activeTab="0"/>
  </bookViews>
  <sheets>
    <sheet name="Таблица" sheetId="1" r:id="rId1"/>
  </sheets>
  <definedNames>
    <definedName name="_xlnm.Print_Area" localSheetId="0">'Таблица'!$B:$K</definedName>
  </definedNames>
  <calcPr fullCalcOnLoad="1"/>
</workbook>
</file>

<file path=xl/sharedStrings.xml><?xml version="1.0" encoding="utf-8"?>
<sst xmlns="http://schemas.openxmlformats.org/spreadsheetml/2006/main" count="45" uniqueCount="41">
  <si>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</si>
  <si>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</si>
  <si>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</si>
  <si>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</si>
  <si>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</si>
  <si>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</si>
  <si>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</si>
  <si>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</si>
  <si>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</si>
  <si>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</si>
  <si>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</si>
  <si>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</si>
  <si>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</si>
  <si>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</si>
  <si>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</si>
  <si>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</si>
  <si>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</si>
  <si>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</si>
  <si>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</si>
  <si>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</si>
  <si>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</si>
  <si>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</si>
  <si>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</si>
  <si>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</si>
  <si>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</si>
  <si>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</si>
  <si>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</si>
  <si>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</si>
  <si>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СМОЛЕНСКАЯ ОБЛАСТЬ:</t>
  </si>
  <si>
    <t>Доступность амбулаторно-поликлинической помощи</t>
  </si>
  <si>
    <t>Абсолютное число посещений</t>
  </si>
  <si>
    <t>№ п.п.</t>
  </si>
  <si>
    <t>Абсолютное 
число посещений</t>
  </si>
  <si>
    <t>Абсолютное
число посещений</t>
  </si>
  <si>
    <t>г. Десногорск</t>
  </si>
  <si>
    <t>Ж/д больница</t>
  </si>
  <si>
    <t>Итого подчинение</t>
  </si>
  <si>
    <t>Наименование</t>
  </si>
  <si>
    <t>Доступность амбулаторно-поликлинической помощи со средними медработниками.</t>
  </si>
  <si>
    <t xml:space="preserve"> 2010г.</t>
  </si>
  <si>
    <t xml:space="preserve">  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</si>
</sst>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6" fillId="34" borderId="15" xfId="0" applyFon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34" borderId="18" xfId="0" applyNumberFormat="1" applyFill="1" applyBorder="1" applyAlignment="1">
      <alignment/>
    </xf>
    <xf numFmtId="1" fontId="0" fillId="36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4" borderId="22" xfId="0" applyNumberFormat="1" applyFill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1.25" style="1" customWidth="1"/>
    <col min="2" max="2" width="5.625" style="1" customWidth="1"/>
    <col min="3" max="3" width="19.75390625" style="1" customWidth="1"/>
    <col min="4" max="4" width="15.00390625" style="1" bestFit="1" customWidth="1"/>
    <col min="5" max="5" width="13.75390625" style="1" bestFit="1" customWidth="1"/>
    <col min="6" max="6" width="13.875" style="1" bestFit="1" customWidth="1"/>
    <col min="7" max="7" width="13.75390625" style="1" bestFit="1" customWidth="1"/>
    <col min="8" max="8" width="13.875" style="1" bestFit="1" customWidth="1"/>
    <col min="9" max="9" width="13.75390625" style="1" bestFit="1" customWidth="1"/>
    <col min="10" max="10" width="13.875" style="1" bestFit="1" customWidth="1"/>
    <col min="11" max="11" width="13.75390625" style="1" bestFit="1" customWidth="1"/>
    <col min="12" max="16384" width="9.125" style="1" customWidth="1"/>
  </cols>
  <sheetData>
    <row r="1" spans="2:11" ht="36" customHeight="1">
      <c r="B1" s="30" t="s">
        <v>38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s="2" customFormat="1" ht="20.25" customHeight="1">
      <c r="B2" s="26" t="s">
        <v>31</v>
      </c>
      <c r="C2" s="33" t="s">
        <v>37</v>
      </c>
      <c r="D2" s="26" t="s">
        <v>39</v>
      </c>
      <c r="E2" s="27"/>
      <c r="F2" s="26" t="s">
        <v>40</v>
      </c>
      <c r="G2" s="27"/>
      <c r="H2" s="28" t="s">
        <v>27</v>
      </c>
      <c r="I2" s="29"/>
      <c r="J2" s="29"/>
      <c r="K2" s="27"/>
    </row>
    <row r="3" spans="2:11" s="2" customFormat="1" ht="49.5" customHeight="1">
      <c r="B3" s="32"/>
      <c r="C3" s="34"/>
      <c r="D3" s="8" t="s">
        <v>30</v>
      </c>
      <c r="E3" s="6" t="s">
        <v>29</v>
      </c>
      <c r="F3" s="8" t="s">
        <v>32</v>
      </c>
      <c r="G3" s="6" t="s">
        <v>29</v>
      </c>
      <c r="H3" s="7" t="s">
        <v>33</v>
      </c>
      <c r="I3" s="5" t="s">
        <v>29</v>
      </c>
      <c r="J3" s="5" t="s">
        <v>32</v>
      </c>
      <c r="K3" s="6" t="s">
        <v>29</v>
      </c>
    </row>
    <row r="4" spans="2:6" s="2" customFormat="1" ht="3" customHeight="1">
      <c r="B4" s="3"/>
      <c r="C4" s="3"/>
      <c r="D4" s="3"/>
      <c r="E4" s="3"/>
      <c r="F4" s="3"/>
    </row>
    <row r="5" spans="2:11" ht="13.5" customHeight="1">
      <c r="B5" s="4">
        <v>1</v>
      </c>
      <c r="C5" s="9" t="s">
        <v>0</v>
      </c>
      <c r="D5" s="11">
        <v>98097</v>
      </c>
      <c r="E5" s="17">
        <v>8</v>
      </c>
      <c r="F5" s="11">
        <v>146639</v>
      </c>
      <c r="G5" s="17">
        <v>12.1</v>
      </c>
      <c r="H5" s="16">
        <f aca="true" t="shared" si="0" ref="H5:H31">F5-D5</f>
        <v>48542</v>
      </c>
      <c r="I5" s="22">
        <f aca="true" t="shared" si="1" ref="I5:I33">G5-E5</f>
        <v>4.1</v>
      </c>
      <c r="J5" s="24">
        <f aca="true" t="shared" si="2" ref="J5:J31">H5/D5</f>
        <v>0.49483674322354404</v>
      </c>
      <c r="K5" s="24">
        <f>IF(E5=0,0,I5/E5)</f>
        <v>0.5125</v>
      </c>
    </row>
    <row r="6" spans="2:11" ht="12.75">
      <c r="B6" s="4">
        <f aca="true" t="shared" si="3" ref="B6:B34">B5+1</f>
        <v>2</v>
      </c>
      <c r="C6" s="9" t="s">
        <v>1</v>
      </c>
      <c r="D6" s="12">
        <v>448484</v>
      </c>
      <c r="E6" s="18">
        <v>5.7</v>
      </c>
      <c r="F6" s="12">
        <v>501029</v>
      </c>
      <c r="G6" s="18">
        <v>6.2</v>
      </c>
      <c r="H6" s="16">
        <f t="shared" si="0"/>
        <v>52545</v>
      </c>
      <c r="I6" s="22">
        <f t="shared" si="1"/>
        <v>0.5</v>
      </c>
      <c r="J6" s="24">
        <f t="shared" si="2"/>
        <v>0.11716137030529518</v>
      </c>
      <c r="K6" s="24">
        <f aca="true" t="shared" si="4" ref="K6:K36">IF(E6=0,0,I6/E6)</f>
        <v>0.08771929824561403</v>
      </c>
    </row>
    <row r="7" spans="2:11" ht="12.75">
      <c r="B7" s="4">
        <f t="shared" si="3"/>
        <v>3</v>
      </c>
      <c r="C7" s="9" t="s">
        <v>2</v>
      </c>
      <c r="D7" s="12">
        <v>303098</v>
      </c>
      <c r="E7" s="18">
        <v>7.5</v>
      </c>
      <c r="F7" s="12">
        <v>336302</v>
      </c>
      <c r="G7" s="18">
        <v>6.9</v>
      </c>
      <c r="H7" s="16">
        <f t="shared" si="0"/>
        <v>33204</v>
      </c>
      <c r="I7" s="22">
        <f t="shared" si="1"/>
        <v>-0.5999999999999996</v>
      </c>
      <c r="J7" s="24">
        <f t="shared" si="2"/>
        <v>0.10954872681442966</v>
      </c>
      <c r="K7" s="24">
        <f t="shared" si="4"/>
        <v>-0.07999999999999995</v>
      </c>
    </row>
    <row r="8" spans="2:11" ht="12.75">
      <c r="B8" s="4">
        <f t="shared" si="3"/>
        <v>4</v>
      </c>
      <c r="C8" s="9" t="s">
        <v>3</v>
      </c>
      <c r="D8" s="12">
        <v>35310</v>
      </c>
      <c r="E8" s="18">
        <v>7.1</v>
      </c>
      <c r="F8" s="12">
        <v>66742</v>
      </c>
      <c r="G8" s="18">
        <v>13.6</v>
      </c>
      <c r="H8" s="16">
        <f t="shared" si="0"/>
        <v>31432</v>
      </c>
      <c r="I8" s="22">
        <f t="shared" si="1"/>
        <v>6.5</v>
      </c>
      <c r="J8" s="24">
        <f t="shared" si="2"/>
        <v>0.8901727555933163</v>
      </c>
      <c r="K8" s="24">
        <f t="shared" si="4"/>
        <v>0.9154929577464789</v>
      </c>
    </row>
    <row r="9" spans="2:11" ht="12.75">
      <c r="B9" s="4">
        <f t="shared" si="3"/>
        <v>5</v>
      </c>
      <c r="C9" s="9" t="s">
        <v>4</v>
      </c>
      <c r="D9" s="12">
        <v>145829</v>
      </c>
      <c r="E9" s="18">
        <v>9.8</v>
      </c>
      <c r="F9" s="12">
        <v>201036</v>
      </c>
      <c r="G9" s="18">
        <v>14.4</v>
      </c>
      <c r="H9" s="16">
        <f t="shared" si="0"/>
        <v>55207</v>
      </c>
      <c r="I9" s="22">
        <f t="shared" si="1"/>
        <v>4.6</v>
      </c>
      <c r="J9" s="24">
        <f t="shared" si="2"/>
        <v>0.3785735347564613</v>
      </c>
      <c r="K9" s="24">
        <f t="shared" si="4"/>
        <v>0.4693877551020407</v>
      </c>
    </row>
    <row r="10" spans="2:11" ht="12.75">
      <c r="B10" s="4">
        <f t="shared" si="3"/>
        <v>6</v>
      </c>
      <c r="C10" s="9" t="s">
        <v>5</v>
      </c>
      <c r="D10" s="12">
        <v>184713</v>
      </c>
      <c r="E10" s="18">
        <v>6.4</v>
      </c>
      <c r="F10" s="12">
        <v>232968</v>
      </c>
      <c r="G10" s="18">
        <v>8</v>
      </c>
      <c r="H10" s="16">
        <f t="shared" si="0"/>
        <v>48255</v>
      </c>
      <c r="I10" s="22">
        <f t="shared" si="1"/>
        <v>1.5999999999999996</v>
      </c>
      <c r="J10" s="24">
        <f t="shared" si="2"/>
        <v>0.2612431177015153</v>
      </c>
      <c r="K10" s="24">
        <f t="shared" si="4"/>
        <v>0.24999999999999994</v>
      </c>
    </row>
    <row r="11" spans="2:11" ht="12.75">
      <c r="B11" s="4">
        <f t="shared" si="3"/>
        <v>7</v>
      </c>
      <c r="C11" s="9" t="s">
        <v>6</v>
      </c>
      <c r="D11" s="12">
        <v>114028</v>
      </c>
      <c r="E11" s="18">
        <v>6.9</v>
      </c>
      <c r="F11" s="12">
        <v>150440</v>
      </c>
      <c r="G11" s="18">
        <v>9.1</v>
      </c>
      <c r="H11" s="16">
        <f t="shared" si="0"/>
        <v>36412</v>
      </c>
      <c r="I11" s="22">
        <f t="shared" si="1"/>
        <v>2.1999999999999993</v>
      </c>
      <c r="J11" s="24">
        <f t="shared" si="2"/>
        <v>0.319325078051005</v>
      </c>
      <c r="K11" s="24">
        <f t="shared" si="4"/>
        <v>0.3188405797101448</v>
      </c>
    </row>
    <row r="12" spans="2:11" ht="12.75">
      <c r="B12" s="4">
        <f t="shared" si="3"/>
        <v>8</v>
      </c>
      <c r="C12" s="9" t="s">
        <v>7</v>
      </c>
      <c r="D12" s="12">
        <v>105548</v>
      </c>
      <c r="E12" s="18">
        <v>7.1</v>
      </c>
      <c r="F12" s="12">
        <v>132182</v>
      </c>
      <c r="G12" s="18">
        <v>8.9</v>
      </c>
      <c r="H12" s="16">
        <f t="shared" si="0"/>
        <v>26634</v>
      </c>
      <c r="I12" s="22">
        <f t="shared" si="1"/>
        <v>1.8000000000000007</v>
      </c>
      <c r="J12" s="24">
        <f t="shared" si="2"/>
        <v>0.2523401675067268</v>
      </c>
      <c r="K12" s="24">
        <f t="shared" si="4"/>
        <v>0.2535211267605635</v>
      </c>
    </row>
    <row r="13" spans="2:11" ht="12.75">
      <c r="B13" s="4">
        <f t="shared" si="3"/>
        <v>9</v>
      </c>
      <c r="C13" s="9" t="s">
        <v>8</v>
      </c>
      <c r="D13" s="12">
        <v>51190</v>
      </c>
      <c r="E13" s="18">
        <v>6.7</v>
      </c>
      <c r="F13" s="12">
        <v>86813</v>
      </c>
      <c r="G13" s="18">
        <v>12.3</v>
      </c>
      <c r="H13" s="16">
        <f t="shared" si="0"/>
        <v>35623</v>
      </c>
      <c r="I13" s="22">
        <f t="shared" si="1"/>
        <v>5.6000000000000005</v>
      </c>
      <c r="J13" s="24">
        <f t="shared" si="2"/>
        <v>0.6958976362570815</v>
      </c>
      <c r="K13" s="24">
        <f t="shared" si="4"/>
        <v>0.8358208955223881</v>
      </c>
    </row>
    <row r="14" spans="2:11" ht="12.75">
      <c r="B14" s="4">
        <f t="shared" si="3"/>
        <v>10</v>
      </c>
      <c r="C14" s="9" t="s">
        <v>9</v>
      </c>
      <c r="D14" s="12">
        <v>76285</v>
      </c>
      <c r="E14" s="18">
        <v>6.7</v>
      </c>
      <c r="F14" s="12">
        <v>110121</v>
      </c>
      <c r="G14" s="18">
        <v>9.3</v>
      </c>
      <c r="H14" s="16">
        <f t="shared" si="0"/>
        <v>33836</v>
      </c>
      <c r="I14" s="22">
        <f t="shared" si="1"/>
        <v>2.6000000000000005</v>
      </c>
      <c r="J14" s="24">
        <f t="shared" si="2"/>
        <v>0.4435472242249459</v>
      </c>
      <c r="K14" s="24">
        <f t="shared" si="4"/>
        <v>0.3880597014925374</v>
      </c>
    </row>
    <row r="15" spans="2:11" ht="12.75">
      <c r="B15" s="4">
        <f t="shared" si="3"/>
        <v>11</v>
      </c>
      <c r="C15" s="9" t="s">
        <v>10</v>
      </c>
      <c r="D15" s="12">
        <v>107015</v>
      </c>
      <c r="E15" s="18">
        <v>7.8</v>
      </c>
      <c r="F15" s="12">
        <v>159113</v>
      </c>
      <c r="G15" s="18">
        <v>12.4</v>
      </c>
      <c r="H15" s="16">
        <f t="shared" si="0"/>
        <v>52098</v>
      </c>
      <c r="I15" s="22">
        <f t="shared" si="1"/>
        <v>4.6000000000000005</v>
      </c>
      <c r="J15" s="24">
        <f t="shared" si="2"/>
        <v>0.4868289492127272</v>
      </c>
      <c r="K15" s="24">
        <f t="shared" si="4"/>
        <v>0.5897435897435899</v>
      </c>
    </row>
    <row r="16" spans="2:11" ht="12.75">
      <c r="B16" s="4">
        <f t="shared" si="3"/>
        <v>12</v>
      </c>
      <c r="C16" s="9" t="s">
        <v>11</v>
      </c>
      <c r="D16" s="12">
        <v>70792</v>
      </c>
      <c r="E16" s="18">
        <v>6.4</v>
      </c>
      <c r="F16" s="12">
        <v>125829</v>
      </c>
      <c r="G16" s="18">
        <v>11.7</v>
      </c>
      <c r="H16" s="16">
        <f t="shared" si="0"/>
        <v>55037</v>
      </c>
      <c r="I16" s="22">
        <f t="shared" si="1"/>
        <v>5.299999999999999</v>
      </c>
      <c r="J16" s="24">
        <f t="shared" si="2"/>
        <v>0.7774466041360606</v>
      </c>
      <c r="K16" s="24">
        <f t="shared" si="4"/>
        <v>0.8281249999999998</v>
      </c>
    </row>
    <row r="17" spans="2:11" ht="12.75">
      <c r="B17" s="4">
        <f t="shared" si="3"/>
        <v>13</v>
      </c>
      <c r="C17" s="9" t="s">
        <v>12</v>
      </c>
      <c r="D17" s="12">
        <v>69157</v>
      </c>
      <c r="E17" s="18">
        <v>6.6</v>
      </c>
      <c r="F17" s="12">
        <v>102619</v>
      </c>
      <c r="G17" s="18">
        <v>9.8</v>
      </c>
      <c r="H17" s="16">
        <f t="shared" si="0"/>
        <v>33462</v>
      </c>
      <c r="I17" s="22">
        <f t="shared" si="1"/>
        <v>3.200000000000001</v>
      </c>
      <c r="J17" s="24">
        <f t="shared" si="2"/>
        <v>0.48385557499602355</v>
      </c>
      <c r="K17" s="24">
        <f t="shared" si="4"/>
        <v>0.48484848484848503</v>
      </c>
    </row>
    <row r="18" spans="2:11" ht="12.75">
      <c r="B18" s="4">
        <f t="shared" si="3"/>
        <v>14</v>
      </c>
      <c r="C18" s="9" t="s">
        <v>13</v>
      </c>
      <c r="D18" s="12">
        <v>205302</v>
      </c>
      <c r="E18" s="18">
        <v>6.1</v>
      </c>
      <c r="F18" s="12">
        <v>300053</v>
      </c>
      <c r="G18" s="18">
        <v>9.8</v>
      </c>
      <c r="H18" s="16">
        <f t="shared" si="0"/>
        <v>94751</v>
      </c>
      <c r="I18" s="22">
        <f t="shared" si="1"/>
        <v>3.700000000000001</v>
      </c>
      <c r="J18" s="24">
        <f t="shared" si="2"/>
        <v>0.4615201020935013</v>
      </c>
      <c r="K18" s="24">
        <f t="shared" si="4"/>
        <v>0.6065573770491806</v>
      </c>
    </row>
    <row r="19" spans="2:11" ht="12.75">
      <c r="B19" s="4">
        <f t="shared" si="3"/>
        <v>15</v>
      </c>
      <c r="C19" s="9" t="s">
        <v>14</v>
      </c>
      <c r="D19" s="12">
        <v>436783</v>
      </c>
      <c r="E19" s="18">
        <v>5.9</v>
      </c>
      <c r="F19" s="12">
        <v>446489</v>
      </c>
      <c r="G19" s="18">
        <v>5.9</v>
      </c>
      <c r="H19" s="16">
        <f t="shared" si="0"/>
        <v>9706</v>
      </c>
      <c r="I19" s="22">
        <f t="shared" si="1"/>
        <v>0</v>
      </c>
      <c r="J19" s="24">
        <f t="shared" si="2"/>
        <v>0.02222156082081949</v>
      </c>
      <c r="K19" s="24">
        <f t="shared" si="4"/>
        <v>0</v>
      </c>
    </row>
    <row r="20" spans="2:11" ht="12.75">
      <c r="B20" s="4">
        <f t="shared" si="3"/>
        <v>16</v>
      </c>
      <c r="C20" s="9" t="s">
        <v>15</v>
      </c>
      <c r="D20" s="12">
        <v>179746</v>
      </c>
      <c r="E20" s="18">
        <v>7.3</v>
      </c>
      <c r="F20" s="12">
        <v>258474</v>
      </c>
      <c r="G20" s="18">
        <v>10.3</v>
      </c>
      <c r="H20" s="16">
        <f t="shared" si="0"/>
        <v>78728</v>
      </c>
      <c r="I20" s="22">
        <f t="shared" si="1"/>
        <v>3.000000000000001</v>
      </c>
      <c r="J20" s="24">
        <f t="shared" si="2"/>
        <v>0.4379958385722075</v>
      </c>
      <c r="K20" s="24">
        <f t="shared" si="4"/>
        <v>0.4109589041095892</v>
      </c>
    </row>
    <row r="21" spans="2:11" ht="12.75">
      <c r="B21" s="4">
        <f t="shared" si="3"/>
        <v>17</v>
      </c>
      <c r="C21" s="9" t="s">
        <v>16</v>
      </c>
      <c r="D21" s="12">
        <v>415992</v>
      </c>
      <c r="E21" s="18">
        <v>7.1</v>
      </c>
      <c r="F21" s="12">
        <v>472444</v>
      </c>
      <c r="G21" s="18">
        <v>7.7</v>
      </c>
      <c r="H21" s="16">
        <f t="shared" si="0"/>
        <v>56452</v>
      </c>
      <c r="I21" s="22">
        <f t="shared" si="1"/>
        <v>0.6000000000000005</v>
      </c>
      <c r="J21" s="24">
        <f t="shared" si="2"/>
        <v>0.13570453277947653</v>
      </c>
      <c r="K21" s="24">
        <f t="shared" si="4"/>
        <v>0.08450704225352121</v>
      </c>
    </row>
    <row r="22" spans="2:11" ht="12.75">
      <c r="B22" s="4">
        <f t="shared" si="3"/>
        <v>18</v>
      </c>
      <c r="C22" s="9" t="s">
        <v>17</v>
      </c>
      <c r="D22" s="12">
        <v>251360</v>
      </c>
      <c r="E22" s="18">
        <v>5.6</v>
      </c>
      <c r="F22" s="12">
        <v>297472</v>
      </c>
      <c r="G22" s="18">
        <v>6.6</v>
      </c>
      <c r="H22" s="16">
        <f t="shared" si="0"/>
        <v>46112</v>
      </c>
      <c r="I22" s="22">
        <f t="shared" si="1"/>
        <v>1</v>
      </c>
      <c r="J22" s="24">
        <f t="shared" si="2"/>
        <v>0.18345003182686187</v>
      </c>
      <c r="K22" s="24">
        <f t="shared" si="4"/>
        <v>0.17857142857142858</v>
      </c>
    </row>
    <row r="23" spans="2:11" ht="12.75">
      <c r="B23" s="4">
        <f t="shared" si="3"/>
        <v>19</v>
      </c>
      <c r="C23" s="9" t="s">
        <v>18</v>
      </c>
      <c r="D23" s="12">
        <v>96909</v>
      </c>
      <c r="E23" s="18">
        <v>7.2</v>
      </c>
      <c r="F23" s="12">
        <v>158315</v>
      </c>
      <c r="G23" s="18">
        <v>11.2</v>
      </c>
      <c r="H23" s="16">
        <f t="shared" si="0"/>
        <v>61406</v>
      </c>
      <c r="I23" s="22">
        <f t="shared" si="1"/>
        <v>3.999999999999999</v>
      </c>
      <c r="J23" s="24">
        <f t="shared" si="2"/>
        <v>0.6336459977917428</v>
      </c>
      <c r="K23" s="24">
        <f t="shared" si="4"/>
        <v>0.5555555555555555</v>
      </c>
    </row>
    <row r="24" spans="2:11" ht="12.75">
      <c r="B24" s="4">
        <f t="shared" si="3"/>
        <v>20</v>
      </c>
      <c r="C24" s="9" t="s">
        <v>19</v>
      </c>
      <c r="D24" s="12">
        <v>18931</v>
      </c>
      <c r="E24" s="18">
        <v>3</v>
      </c>
      <c r="F24" s="12">
        <v>42595</v>
      </c>
      <c r="G24" s="18">
        <v>6.8</v>
      </c>
      <c r="H24" s="16">
        <f t="shared" si="0"/>
        <v>23664</v>
      </c>
      <c r="I24" s="22">
        <f t="shared" si="1"/>
        <v>3.8</v>
      </c>
      <c r="J24" s="24">
        <f t="shared" si="2"/>
        <v>1.250013205852834</v>
      </c>
      <c r="K24" s="24">
        <f t="shared" si="4"/>
        <v>1.2666666666666666</v>
      </c>
    </row>
    <row r="25" spans="2:11" ht="12.75">
      <c r="B25" s="4">
        <f t="shared" si="3"/>
        <v>21</v>
      </c>
      <c r="C25" s="9" t="s">
        <v>20</v>
      </c>
      <c r="D25" s="12">
        <v>61589</v>
      </c>
      <c r="E25" s="18">
        <v>6.4</v>
      </c>
      <c r="F25" s="12">
        <v>78435</v>
      </c>
      <c r="G25" s="18">
        <v>8.8</v>
      </c>
      <c r="H25" s="16">
        <f t="shared" si="0"/>
        <v>16846</v>
      </c>
      <c r="I25" s="22">
        <f t="shared" si="1"/>
        <v>2.4000000000000004</v>
      </c>
      <c r="J25" s="24">
        <f t="shared" si="2"/>
        <v>0.27352286934355163</v>
      </c>
      <c r="K25" s="24">
        <f t="shared" si="4"/>
        <v>0.37500000000000006</v>
      </c>
    </row>
    <row r="26" spans="2:11" ht="12.75">
      <c r="B26" s="4">
        <f t="shared" si="3"/>
        <v>22</v>
      </c>
      <c r="C26" s="9" t="s">
        <v>21</v>
      </c>
      <c r="D26" s="12">
        <v>58647</v>
      </c>
      <c r="E26" s="18">
        <v>5.9</v>
      </c>
      <c r="F26" s="12">
        <v>97904</v>
      </c>
      <c r="G26" s="18">
        <v>10.8</v>
      </c>
      <c r="H26" s="16">
        <f t="shared" si="0"/>
        <v>39257</v>
      </c>
      <c r="I26" s="22">
        <f t="shared" si="1"/>
        <v>4.9</v>
      </c>
      <c r="J26" s="24">
        <f t="shared" si="2"/>
        <v>0.6693778027861613</v>
      </c>
      <c r="K26" s="24">
        <f t="shared" si="4"/>
        <v>0.8305084745762712</v>
      </c>
    </row>
    <row r="27" spans="2:11" ht="12.75">
      <c r="B27" s="4">
        <f t="shared" si="3"/>
        <v>23</v>
      </c>
      <c r="C27" s="9" t="s">
        <v>22</v>
      </c>
      <c r="D27" s="12">
        <v>55992</v>
      </c>
      <c r="E27" s="18">
        <v>5.1</v>
      </c>
      <c r="F27" s="12">
        <v>73393</v>
      </c>
      <c r="G27" s="18">
        <v>6.9</v>
      </c>
      <c r="H27" s="16">
        <f t="shared" si="0"/>
        <v>17401</v>
      </c>
      <c r="I27" s="22">
        <f t="shared" si="1"/>
        <v>1.8000000000000007</v>
      </c>
      <c r="J27" s="24">
        <f t="shared" si="2"/>
        <v>0.31077653950564366</v>
      </c>
      <c r="K27" s="24">
        <f t="shared" si="4"/>
        <v>0.3529411764705884</v>
      </c>
    </row>
    <row r="28" spans="2:11" ht="12.75">
      <c r="B28" s="4">
        <f t="shared" si="3"/>
        <v>24</v>
      </c>
      <c r="C28" s="9" t="s">
        <v>23</v>
      </c>
      <c r="D28" s="12">
        <v>82551</v>
      </c>
      <c r="E28" s="18">
        <v>7.2</v>
      </c>
      <c r="F28" s="12">
        <v>127088</v>
      </c>
      <c r="G28" s="18">
        <v>12</v>
      </c>
      <c r="H28" s="16">
        <f t="shared" si="0"/>
        <v>44537</v>
      </c>
      <c r="I28" s="22">
        <f t="shared" si="1"/>
        <v>4.8</v>
      </c>
      <c r="J28" s="24">
        <f t="shared" si="2"/>
        <v>0.5395089096437354</v>
      </c>
      <c r="K28" s="24">
        <f t="shared" si="4"/>
        <v>0.6666666666666666</v>
      </c>
    </row>
    <row r="29" spans="2:11" ht="12.75">
      <c r="B29" s="4">
        <f t="shared" si="3"/>
        <v>25</v>
      </c>
      <c r="C29" s="9" t="s">
        <v>24</v>
      </c>
      <c r="D29" s="12">
        <v>421920</v>
      </c>
      <c r="E29" s="18">
        <v>7.4</v>
      </c>
      <c r="F29" s="12">
        <v>437999</v>
      </c>
      <c r="G29" s="18">
        <v>7.9</v>
      </c>
      <c r="H29" s="16">
        <f t="shared" si="0"/>
        <v>16079</v>
      </c>
      <c r="I29" s="22">
        <f t="shared" si="1"/>
        <v>0.5</v>
      </c>
      <c r="J29" s="24">
        <f t="shared" si="2"/>
        <v>0.038109120212362534</v>
      </c>
      <c r="K29" s="24">
        <f t="shared" si="4"/>
        <v>0.06756756756756756</v>
      </c>
    </row>
    <row r="30" spans="2:11" ht="12.75">
      <c r="B30" s="4">
        <f t="shared" si="3"/>
        <v>26</v>
      </c>
      <c r="C30" s="9" t="s">
        <v>25</v>
      </c>
      <c r="D30" s="12">
        <v>960802</v>
      </c>
      <c r="E30" s="18">
        <v>1</v>
      </c>
      <c r="F30" s="12">
        <v>989884</v>
      </c>
      <c r="G30" s="18">
        <v>1</v>
      </c>
      <c r="H30" s="16">
        <f t="shared" si="0"/>
        <v>29082</v>
      </c>
      <c r="I30" s="22">
        <f t="shared" si="1"/>
        <v>0</v>
      </c>
      <c r="J30" s="24">
        <f t="shared" si="2"/>
        <v>0.030268463221350496</v>
      </c>
      <c r="K30" s="24">
        <f t="shared" si="4"/>
        <v>0</v>
      </c>
    </row>
    <row r="31" spans="2:11" ht="12.75">
      <c r="B31" s="4">
        <f t="shared" si="3"/>
        <v>27</v>
      </c>
      <c r="C31" s="9" t="s">
        <v>26</v>
      </c>
      <c r="D31" s="12">
        <v>3391518</v>
      </c>
      <c r="E31" s="18">
        <v>10.8</v>
      </c>
      <c r="F31" s="12">
        <v>3234866</v>
      </c>
      <c r="G31" s="18">
        <v>9.9</v>
      </c>
      <c r="H31" s="16">
        <f t="shared" si="0"/>
        <v>-156652</v>
      </c>
      <c r="I31" s="22">
        <f t="shared" si="1"/>
        <v>-0.9000000000000004</v>
      </c>
      <c r="J31" s="24">
        <f t="shared" si="2"/>
        <v>-0.04618934648142808</v>
      </c>
      <c r="K31" s="24">
        <f t="shared" si="4"/>
        <v>-0.08333333333333336</v>
      </c>
    </row>
    <row r="32" spans="2:11" ht="12.75">
      <c r="B32" s="4"/>
      <c r="C32" s="10" t="s">
        <v>36</v>
      </c>
      <c r="D32" s="12">
        <v>8447588</v>
      </c>
      <c r="E32" s="18">
        <v>8.7</v>
      </c>
      <c r="F32" s="12">
        <v>9367244</v>
      </c>
      <c r="G32" s="18">
        <v>9.5</v>
      </c>
      <c r="H32" s="16">
        <f>F32-D32</f>
        <v>919656</v>
      </c>
      <c r="I32" s="22">
        <f>G32-E32</f>
        <v>0.8000000000000007</v>
      </c>
      <c r="J32" s="24">
        <f>H32/D32</f>
        <v>0.10886610473900953</v>
      </c>
      <c r="K32" s="24">
        <f>IF(E32=0,0,I32/E32)</f>
        <v>0.09195402298850584</v>
      </c>
    </row>
    <row r="33" spans="2:11" ht="12.75">
      <c r="B33" s="4">
        <f>B31+1</f>
        <v>28</v>
      </c>
      <c r="C33" s="9" t="s">
        <v>34</v>
      </c>
      <c r="D33" s="12">
        <v>197741</v>
      </c>
      <c r="E33" s="18">
        <v>6.4</v>
      </c>
      <c r="F33" s="12">
        <v>188904</v>
      </c>
      <c r="G33" s="18">
        <v>6.4</v>
      </c>
      <c r="H33" s="16">
        <f>F33-D33</f>
        <v>-8837</v>
      </c>
      <c r="I33" s="22">
        <f t="shared" si="1"/>
        <v>0</v>
      </c>
      <c r="J33" s="24">
        <f>H33/D33</f>
        <v>-0.0446897709630274</v>
      </c>
      <c r="K33" s="24">
        <f t="shared" si="4"/>
        <v>0</v>
      </c>
    </row>
    <row r="34" spans="2:11" ht="12.75">
      <c r="B34" s="4">
        <f t="shared" si="3"/>
        <v>29</v>
      </c>
      <c r="C34" s="9" t="s">
        <v>35</v>
      </c>
      <c r="D34" s="13">
        <v>190234</v>
      </c>
      <c r="E34" s="19"/>
      <c r="F34" s="13">
        <v>182312</v>
      </c>
      <c r="G34" s="19"/>
      <c r="H34" s="16">
        <f>F34-D34</f>
        <v>-7922</v>
      </c>
      <c r="I34" s="22">
        <f>G34-E34</f>
        <v>0</v>
      </c>
      <c r="J34" s="24">
        <f>H34/D34</f>
        <v>-0.04164344964622518</v>
      </c>
      <c r="K34" s="24">
        <f t="shared" si="4"/>
        <v>0</v>
      </c>
    </row>
    <row r="35" spans="4:11" ht="12.75">
      <c r="D35" s="14"/>
      <c r="E35" s="20"/>
      <c r="F35" s="14"/>
      <c r="G35" s="20"/>
      <c r="H35" s="14"/>
      <c r="I35" s="20"/>
      <c r="J35" s="25"/>
      <c r="K35" s="25"/>
    </row>
    <row r="36" spans="2:11" ht="12.75">
      <c r="B36" s="31" t="s">
        <v>28</v>
      </c>
      <c r="C36" s="31"/>
      <c r="D36" s="15">
        <f>SUM(D32:D35)</f>
        <v>8835563</v>
      </c>
      <c r="E36" s="21">
        <v>9.1</v>
      </c>
      <c r="F36" s="15">
        <v>9738460</v>
      </c>
      <c r="G36" s="21">
        <v>9.9</v>
      </c>
      <c r="H36" s="16">
        <f>F36-D36</f>
        <v>902897</v>
      </c>
      <c r="I36" s="23">
        <f>G36-E36</f>
        <v>0.8000000000000007</v>
      </c>
      <c r="J36" s="24">
        <f>H36/D36</f>
        <v>0.10218896068083042</v>
      </c>
      <c r="K36" s="24">
        <f t="shared" si="4"/>
        <v>0.08791208791208799</v>
      </c>
    </row>
  </sheetData>
  <sheetProtection/>
  <mergeCells count="7">
    <mergeCell ref="F2:G2"/>
    <mergeCell ref="H2:K2"/>
    <mergeCell ref="B1:K1"/>
    <mergeCell ref="B36:C36"/>
    <mergeCell ref="D2:E2"/>
    <mergeCell ref="B2:B3"/>
    <mergeCell ref="C2:C3"/>
  </mergeCells>
  <conditionalFormatting sqref="H5:K34 D36:K36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2012-02-03T12:20:20Z</cp:lastPrinted>
  <dcterms:created xsi:type="dcterms:W3CDTF">2003-04-21T05:06:21Z</dcterms:created>
  <dcterms:modified xsi:type="dcterms:W3CDTF">2012-04-09T09:08:21Z</dcterms:modified>
  <cp:category/>
  <cp:version/>
  <cp:contentType/>
  <cp:contentStatus/>
</cp:coreProperties>
</file>